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8" windowWidth="18192" windowHeight="11148"/>
  </bookViews>
  <sheets>
    <sheet name="план закупок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'план закупок'!$A$15:$P$193</definedName>
    <definedName name="b">[1]Лист1!$D$3:$D$4</definedName>
    <definedName name="b2b" localSheetId="0">'план закупок'!#REF!</definedName>
    <definedName name="b2b">'[2]Приложение 1'!#REF!</definedName>
    <definedName name="depart" localSheetId="0">[3]Лист1!$F$3:$F$5</definedName>
    <definedName name="depart">'[2]Приложение 1'!#REF!</definedName>
    <definedName name="god" localSheetId="0">[3]Лист1!$H$3:$H$10</definedName>
    <definedName name="god">'[2]Приложение 1'!#REF!</definedName>
    <definedName name="KK">'план закупок'!#REF!</definedName>
    <definedName name="rr">'план закупок'!#REF!</definedName>
    <definedName name="sposob" localSheetId="0">'план закупок'!$X$17:$X$17</definedName>
    <definedName name="sposob">'[2]Приложение 1'!#REF!</definedName>
    <definedName name="sposob1">[4]Лист1!$B$3:$B$17</definedName>
    <definedName name="Z_3A6456C1_7FCB_43D4_8646_7A7D7698C503_.wvu.Cols" localSheetId="0" hidden="1">'план закупок'!$X:$Z</definedName>
    <definedName name="Z_3A6456C1_7FCB_43D4_8646_7A7D7698C503_.wvu.PrintArea" localSheetId="0" hidden="1">'план закупок'!$C$12:$P$313</definedName>
    <definedName name="Z_3A6456C1_7FCB_43D4_8646_7A7D7698C503_.wvu.PrintTitles" localSheetId="0" hidden="1">'план закупок'!$16:$16</definedName>
    <definedName name="Z_3A6456C1_7FCB_43D4_8646_7A7D7698C503_.wvu.Rows" localSheetId="0" hidden="1">'план закупок'!#REF!</definedName>
    <definedName name="Z_C354035B_43C8_43DB_A0FD_A9A56A3672B5_.wvu.Cols" localSheetId="0" hidden="1">'план закупок'!$X:$Z</definedName>
    <definedName name="Z_C354035B_43C8_43DB_A0FD_A9A56A3672B5_.wvu.PrintArea" localSheetId="0" hidden="1">'план закупок'!$C$12:$P$313</definedName>
    <definedName name="Z_C354035B_43C8_43DB_A0FD_A9A56A3672B5_.wvu.PrintTitles" localSheetId="0" hidden="1">'план закупок'!$16:$16</definedName>
    <definedName name="Z_C354035B_43C8_43DB_A0FD_A9A56A3672B5_.wvu.Rows" localSheetId="0" hidden="1">'план закупок'!#REF!</definedName>
    <definedName name="авоапнг6ыкнфые">[5]Лист1!$F$3:$F$5</definedName>
    <definedName name="агок6г">[5]Лист1!$B$3:$B$17</definedName>
    <definedName name="адашдарш">[5]Лист1!$D$3:$D$4</definedName>
    <definedName name="аоароап">[5]Лист1!$B$3:$B$17</definedName>
    <definedName name="аоопщлб">[5]Лист1!$B$3:$B$17</definedName>
    <definedName name="аподолд">[5]Лист1!$B$3:$B$17</definedName>
    <definedName name="апоор">[5]Лист1!$F$3:$F$5</definedName>
    <definedName name="ароор">#REF!</definedName>
    <definedName name="арща">[5]Лист1!$H$3:$H$10</definedName>
    <definedName name="АЧПО">[5]Лист1!$D$3:$D$4</definedName>
    <definedName name="ашдд">[5]Лист1!$H$3:$H$10</definedName>
    <definedName name="АЫГВРЧС">[5]Лист1!$F$3:$F$5</definedName>
    <definedName name="аьлд">[5]Лист1!$B$3:$B$17</definedName>
    <definedName name="ВАОПЛ">[5]Лист1!$F$3:$F$5</definedName>
    <definedName name="ввввв">[5]Лист1!$H$3:$H$10</definedName>
    <definedName name="веглл">[5]Лист1!$F$3:$F$5</definedName>
    <definedName name="внрывр">#REF!</definedName>
    <definedName name="вполо">[5]Лист1!$F$3:$F$5</definedName>
    <definedName name="впор">[5]Лист1!$F$3:$F$5</definedName>
    <definedName name="впорапрйфук\">[5]Лист1!$F$3:$F$5</definedName>
    <definedName name="вярвр">#REF!</definedName>
    <definedName name="г">#REF!</definedName>
    <definedName name="Год">#REF!</definedName>
    <definedName name="гщъ">[5]Лист1!$H$3:$H$10</definedName>
    <definedName name="длапм">[5]Лист1!$F$3:$F$5</definedName>
    <definedName name="ДОРШЛГО">[5]Лист1!$H$3:$H$10</definedName>
    <definedName name="ДПРЛГЛ">[5]Лист1!$H$3:$H$10</definedName>
    <definedName name="дрттб">[5]Лист1!$F$3:$F$5</definedName>
    <definedName name="дшдшд">[5]Лист1!$D$3:$D$4</definedName>
    <definedName name="елпл">[5]Лист1!$F$3:$F$5</definedName>
    <definedName name="ефрспр">[5]Лист1!$H$3:$H$10</definedName>
    <definedName name="ЕШПЛ">[5]Лист1!$F$3:$F$5</definedName>
    <definedName name="ещщ">[5]Лист1!$D$3:$D$4</definedName>
    <definedName name="жжжжж">[5]Лист1!$B$3:$B$17</definedName>
    <definedName name="ЖЭЖЭООД">[5]Лист1!$B$3:$B$17</definedName>
    <definedName name="_xlnm.Print_Titles" localSheetId="0">'план закупок'!$16:$16</definedName>
    <definedName name="зззззз">[5]Лист1!$D$3:$D$4</definedName>
    <definedName name="ййййй">[5]Лист1!$D$3:$D$4</definedName>
    <definedName name="Интервал">#REF!</definedName>
    <definedName name="Источники">#REF!</definedName>
    <definedName name="йцкеуп">[5]Лист1!$F$3:$F$5</definedName>
    <definedName name="йцкыкк">[5]Лист1!$H$3:$H$10</definedName>
    <definedName name="КФКПЫВ">[5]Лист1!$D$3:$D$4</definedName>
    <definedName name="КЫЕПВР">[5]Лист1!$B$3:$B$17</definedName>
    <definedName name="л">[6]Лист1!$H$3:$H$10</definedName>
    <definedName name="лджр.рьд">[5]Лист1!$B$3:$B$17</definedName>
    <definedName name="ллллл">#REF!</definedName>
    <definedName name="лоор">#REF!</definedName>
    <definedName name="Месяц">#REF!</definedName>
    <definedName name="мрд">[5]Лист1!$D$3:$D$4</definedName>
    <definedName name="мрлдт">[5]Лист1!$H$3:$H$10</definedName>
    <definedName name="нвгопг">[5]Лист1!$D$3:$D$4</definedName>
    <definedName name="нн">[5]Лист1!$F$3:$F$5</definedName>
    <definedName name="_xlnm.Print_Area" localSheetId="0">'план закупок'!$A$1:$P$193</definedName>
    <definedName name="ожолдр">[5]Лист1!$B$3:$B$17</definedName>
    <definedName name="олеп">[5]Лист1!$F$3:$F$5</definedName>
    <definedName name="ОЛПРОРП">[5]Лист1!$B$3:$B$17</definedName>
    <definedName name="онаоар">[5]Лист1!$D$3:$D$4</definedName>
    <definedName name="пл">[5]Лист1!$F$3:$F$5</definedName>
    <definedName name="ПЛПЛИ">[5]Лист1!$B$3:$B$17</definedName>
    <definedName name="пол">[5]Лист1!$F$3:$F$5</definedName>
    <definedName name="пополпл">[5]Лист1!$F$3:$F$5</definedName>
    <definedName name="пощж">[5]Лист1!$F$3:$F$5</definedName>
    <definedName name="прдапо">[5]Лист1!$D$3:$D$4</definedName>
    <definedName name="прлплпл">[5]Лист1!$H$3:$H$10</definedName>
    <definedName name="пссячс">[5]Лист1!$H$3:$H$10</definedName>
    <definedName name="псти">[7]Лист1!$B$3:$B$17</definedName>
    <definedName name="рлал">[5]Лист1!$F$3:$F$5</definedName>
    <definedName name="ррррр">[5]Лист1!$D$3:$D$4</definedName>
    <definedName name="ршщх">[5]Лист1!$B$3:$B$17</definedName>
    <definedName name="рщх">[5]Лист1!$F$3:$F$5</definedName>
    <definedName name="Способ">#REF!</definedName>
    <definedName name="ур">[5]Лист1!$B$3:$B$17</definedName>
    <definedName name="урчифы">[5]Лист1!$H$3:$H$10</definedName>
    <definedName name="ууууу">#REF!</definedName>
    <definedName name="фуерв">[5]Лист1!$B$3:$B$17</definedName>
    <definedName name="фывр">[5]Лист1!$F$3:$F$5</definedName>
    <definedName name="цаыпрд">[5]Лист1!$H$3:$H$10</definedName>
    <definedName name="цурв">[5]Лист1!$B$3:$B$17</definedName>
    <definedName name="чанг">#REF!</definedName>
    <definedName name="чао">[5]Лист1!$F$3:$F$5</definedName>
    <definedName name="чапос">#REF!</definedName>
    <definedName name="чо">#REF!</definedName>
    <definedName name="шджоршд">[5]Лист1!$H$3:$H$10</definedName>
    <definedName name="щшш">[5]Лист1!$B$3:$B$17</definedName>
    <definedName name="ъщо">[5]Лист1!$D$3:$D$4</definedName>
    <definedName name="ъъъъъ">[5]Лист1!$F$3:$F$5</definedName>
    <definedName name="ыкер">[7]Лист1!$H$3:$H$10</definedName>
    <definedName name="ыпрт">[7]Лист1!$D$3:$D$4</definedName>
    <definedName name="ыуныеныы">#REF!</definedName>
    <definedName name="ычноч">[8]Лист1!$F$3:$F$5</definedName>
    <definedName name="эжж">[5]Лист1!$F$3:$F$5</definedName>
    <definedName name="элжэжэ">[5]Лист1!$H$3:$H$10</definedName>
    <definedName name="ююлоо">#REF!</definedName>
    <definedName name="яапо">#REF!</definedName>
    <definedName name="явпо">#REF!</definedName>
    <definedName name="явпр">[5]Лист1!$F$3:$F$5</definedName>
    <definedName name="ЯЧВЕГАП">[5]Лист1!$F$3:$F$5</definedName>
    <definedName name="ЯЧПРАО">[5]Лист1!$H$3:$H$10</definedName>
    <definedName name="яяяяя">[5]Лист1!$H$3:$H$10</definedName>
  </definedNames>
  <calcPr calcId="145621"/>
</workbook>
</file>

<file path=xl/calcChain.xml><?xml version="1.0" encoding="utf-8"?>
<calcChain xmlns="http://schemas.openxmlformats.org/spreadsheetml/2006/main">
  <c r="A190" i="1" l="1"/>
  <c r="A191" i="1" s="1"/>
  <c r="A192" i="1" s="1"/>
  <c r="L191" i="1"/>
  <c r="L190" i="1"/>
  <c r="K148" i="1"/>
  <c r="A81" i="1" l="1"/>
  <c r="A82" i="1" s="1"/>
  <c r="K17" i="1" l="1"/>
  <c r="K87" i="1"/>
  <c r="K121" i="1"/>
  <c r="K193" i="1" l="1"/>
  <c r="L148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L17" i="1"/>
  <c r="L87" i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L142" i="1"/>
  <c r="L121" i="1" s="1"/>
  <c r="L193" i="1" s="1"/>
  <c r="A83" i="1" l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l="1"/>
  <c r="A104" i="1" s="1"/>
  <c r="A105" i="1" s="1"/>
  <c r="A106" i="1" s="1"/>
  <c r="A107" i="1" s="1"/>
  <c r="A108" i="1" s="1"/>
  <c r="A109" i="1" s="1"/>
  <c r="A110" i="1" l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l="1"/>
  <c r="A123" i="1" s="1"/>
  <c r="A124" i="1" s="1"/>
  <c r="A125" i="1" s="1"/>
  <c r="A126" i="1" s="1"/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l="1"/>
  <c r="A140" i="1" s="1"/>
  <c r="A141" i="1" s="1"/>
  <c r="A142" i="1" s="1"/>
  <c r="A143" i="1" l="1"/>
  <c r="A144" i="1" s="1"/>
  <c r="A145" i="1" s="1"/>
  <c r="A146" i="1" s="1"/>
  <c r="A147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</calcChain>
</file>

<file path=xl/sharedStrings.xml><?xml version="1.0" encoding="utf-8"?>
<sst xmlns="http://schemas.openxmlformats.org/spreadsheetml/2006/main" count="1320" uniqueCount="341">
  <si>
    <t>нет</t>
  </si>
  <si>
    <t>да</t>
  </si>
  <si>
    <t>Использование электронной торговой площадки b2b.energo</t>
  </si>
  <si>
    <t>Планируемая цена лота (руб. БЕЗ учета НДС)</t>
  </si>
  <si>
    <t>Наименование закупаемой продукции</t>
  </si>
  <si>
    <t>Право заключения рамочного соглашения (без фиксации цены) на предоставление банковских гарантий для нужд ОАО "РАО Энергетические системы Востока"</t>
  </si>
  <si>
    <t xml:space="preserve">Аренда офисного помещения для нужд Совгаванского офиса ОАО "РАО Энергетические системы Востока" </t>
  </si>
  <si>
    <t>Оказание услуг по охране промплощадки для инвестиционного проекта "Строительство ТЭЦ в г.Советская Гавань"</t>
  </si>
  <si>
    <t>Комплексная уборка помещений (Совгаванский офис) на 2013г.</t>
  </si>
  <si>
    <t>Единственный источник</t>
  </si>
  <si>
    <t>Аудиторские услуги по РСБУ (отчетность за 2013г.)</t>
  </si>
  <si>
    <t>Услуги по проведению теста на обесценение основных средств (отчетность за 2013г., 6 мес 2014г.)</t>
  </si>
  <si>
    <t>Разработка основных направлений научно-технического и  инновационного развития энергетического комплекса ОАО "РАО ЭС Востока"</t>
  </si>
  <si>
    <t>Запрос предложений (открытый, одноэтапный)</t>
  </si>
  <si>
    <t xml:space="preserve">Консолидация бюджета ИТ Холдинга </t>
  </si>
  <si>
    <t>Продление лицензий на систему Главбух</t>
  </si>
  <si>
    <t>Техническая поддержка АСДОУ Ландокс</t>
  </si>
  <si>
    <t>Продление программы лицензирования Microsoft EA</t>
  </si>
  <si>
    <t>Развитие системы мониторинга и управления регулируемой инфраструктуры Холдинга «РАО Энергетические системы Востока» (Расширение функциональных возможностей регионального сегмента Единой информационно-аналитической системы (ЕИАС) ФСТ России)</t>
  </si>
  <si>
    <t xml:space="preserve">Обслуживание и расходные материалы для корпоративных МФУ </t>
  </si>
  <si>
    <t>Внедрение службы виртуализированных приложений</t>
  </si>
  <si>
    <t>Расширенная техническая поддержка сетевого оборудования Cisco SmartNet</t>
  </si>
  <si>
    <t>Разработка стратегии развития ИТ в Холдинге РАО ЭСВ</t>
  </si>
  <si>
    <t>Серверное и сетевое оборудование</t>
  </si>
  <si>
    <t>Модернизация инженерных систем серверного помещения (Хабаровский офис)</t>
  </si>
  <si>
    <t>Копировальная оргтехника</t>
  </si>
  <si>
    <t>Конкурс (открытый, одноэтапный)</t>
  </si>
  <si>
    <t>Услуги по организации и проведению Всероссийского совещания по итогам прохождения ОЗП</t>
  </si>
  <si>
    <t>Услуги по организации и проведению Всероссийского совещания ходе подготовки субъектов электроэнергетики к работе в ОЗП</t>
  </si>
  <si>
    <t xml:space="preserve">Услуги по организации участия в Международной Энергетической Неделе (МЭН 2013) </t>
  </si>
  <si>
    <t xml:space="preserve">Услуги по организации участия в мероприятиях, проводимых в рамках Петербургского экономического форума (ПМЭФ 2013) </t>
  </si>
  <si>
    <t>Добровольное медицинское страхование</t>
  </si>
  <si>
    <t>Добровольное страхование работников от несчастных случаев и болезней</t>
  </si>
  <si>
    <t>Оказание услуг по организации корпоративного мероприятия, посвященного Дню компании, г. Москва</t>
  </si>
  <si>
    <t>Оказание услуг по организации корпоративного мероприятия, посвященного Дню компании, г. Хабаровск</t>
  </si>
  <si>
    <t>Оказание услуг по организации корпоративного мероприятия, посвященного Дню энергетика,
 г. Москва</t>
  </si>
  <si>
    <t>Оказание услуг по организации корпоративного мероприятия, посвященного Дню энергетика,
 г. Хабаровск</t>
  </si>
  <si>
    <t xml:space="preserve">Оказание услуг по разработке модели расчета нормативной численности работников исполнительных аппаратов </t>
  </si>
  <si>
    <t>Оказание услуг питания (Хабаровский офис)</t>
  </si>
  <si>
    <t>Канцелярские товары (Хабаровский офис)</t>
  </si>
  <si>
    <t>Подготовка исследования восприятия Холдинга РАО ЭС Востока инвестиционным сообществом</t>
  </si>
  <si>
    <t>Страхование строительно-монтажных рисков  (проект Строительство ГТУ-ТЭЦ на площадке ЦПВБ в г. Владивостоке)</t>
  </si>
  <si>
    <t>Услуги по комплексной уборке офисных помещений (Московский офис)</t>
  </si>
  <si>
    <t>Канцелярские товары (Московский офис)</t>
  </si>
  <si>
    <t>Работы по модернизации инженерно-технических средств охраны в Московском офисе ОАО "РАО Энергетические системы Востока"</t>
  </si>
  <si>
    <t>Услуги по проведению специальной экспертизы для получения лицензии на проведение работ, связанных с использованием сведений, составляющих гостайну в Московском офисе</t>
  </si>
  <si>
    <t>Консультационные услуги по бухгалтерскому и налоговому учету</t>
  </si>
  <si>
    <t xml:space="preserve">Повышение квалификации работников Департамента бухгалтерского и налогового учета для получения аттестата проф.бухгалтера </t>
  </si>
  <si>
    <t>Повышение квалификации работников технического блока по энергетическим направлениям</t>
  </si>
  <si>
    <t>Повышение квалификации работников Департамента розничного рынка для получения навыков эффективной организации теплоснабжения</t>
  </si>
  <si>
    <t xml:space="preserve">Повышение квалификации работников Департамента экономической безопасности для получения навыков комплексного обеспечения безопасности предприятия </t>
  </si>
  <si>
    <t>Повышение квалификации работников Департамента оптового рынка электроэнергии для получения знаний о правовых аспектах функционировании ОРЭМ</t>
  </si>
  <si>
    <t>Повышение квалификации работников Департамента управления персоналом для получения знаний новейших методик HR-технологий</t>
  </si>
  <si>
    <t>Повышение квалификации работников юридического и корпоративного блока для получения знаний последних изменений законодательства</t>
  </si>
  <si>
    <t>Повышение квалификации работников Департамента собственности и Департамента капитального строительства для получения знаний в части земельного и строительного законодательства</t>
  </si>
  <si>
    <t>Участие работников тарифного блока во Всероссийском семинаре - совещении ФСТ</t>
  </si>
  <si>
    <t>Картриджи для нужд офиса в г.Советская Гавань</t>
  </si>
  <si>
    <t>Расширение функциональных возможностей ОИК СК2007</t>
  </si>
  <si>
    <t>Лицензионное прикладне программное обеспечение</t>
  </si>
  <si>
    <t>Программное обеспечение "TeamMate – Audit 
Management System"</t>
  </si>
  <si>
    <t>Вычислительная и оргтехника</t>
  </si>
  <si>
    <t>Оборудование для системы видеоконференцсвязи</t>
  </si>
  <si>
    <t>Оборудование для переговорной комнаты в Хабаровском офисе</t>
  </si>
  <si>
    <t>ЗИП и комплектующие для компьютеров и печатающей техники для нужд Московского офиса</t>
  </si>
  <si>
    <t>ЗИП и комплектующие для компьютеров и печатающей техники для нужд Хабаровского офиса</t>
  </si>
  <si>
    <t>Порядковый номер</t>
  </si>
  <si>
    <t>Код по ОКВЭД</t>
  </si>
  <si>
    <t>Код по ОКДП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</si>
  <si>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</si>
  <si>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</si>
  <si>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</si>
  <si>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торов (выполнения работ, оказания услуг)</t>
  </si>
  <si>
    <t>Код по ОКЕИ</t>
  </si>
  <si>
    <t>Наименование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</si>
  <si>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</si>
  <si>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</si>
  <si>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</si>
  <si>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(месяц,год)</t>
  </si>
  <si>
    <t>Способ закупки</t>
  </si>
  <si>
    <t>Закупка в электронной форме</t>
  </si>
  <si>
    <t>(да/нет)</t>
  </si>
  <si>
    <r>
      <t>Установленные способы закупок</t>
    </r>
    <r>
      <rPr>
        <sz val="10"/>
        <rFont val="Arial Cyr"/>
        <charset val="204"/>
      </rPr>
      <t xml:space="preserve"> 
</t>
    </r>
  </si>
  <si>
    <t>74.12.2</t>
  </si>
  <si>
    <t>67.20.3</t>
  </si>
  <si>
    <t>70.31.2</t>
  </si>
  <si>
    <t>74.11, 74.12</t>
  </si>
  <si>
    <t>73.1</t>
  </si>
  <si>
    <t>73.10.13</t>
  </si>
  <si>
    <t>комплект</t>
  </si>
  <si>
    <t>72.6</t>
  </si>
  <si>
    <t>75.24</t>
  </si>
  <si>
    <t>г. Москва</t>
  </si>
  <si>
    <t>72.20</t>
  </si>
  <si>
    <t>72.60</t>
  </si>
  <si>
    <t>52.48.13</t>
  </si>
  <si>
    <t xml:space="preserve">7220030
</t>
  </si>
  <si>
    <t xml:space="preserve">7260010
</t>
  </si>
  <si>
    <t xml:space="preserve">7244000
</t>
  </si>
  <si>
    <t>72.50</t>
  </si>
  <si>
    <t xml:space="preserve">7250000
</t>
  </si>
  <si>
    <t xml:space="preserve">7260090
</t>
  </si>
  <si>
    <t xml:space="preserve">7220060
</t>
  </si>
  <si>
    <t xml:space="preserve">7425010
</t>
  </si>
  <si>
    <t>г.Москва, ул. Образцова, 21а, 
г.Хабаровск, ул. Ленинградская, 46</t>
  </si>
  <si>
    <t>г.Москва, ул. Образцова, 21а</t>
  </si>
  <si>
    <t>г.Хабаровск, ул. Ленинградская, 46</t>
  </si>
  <si>
    <t xml:space="preserve">5235020
</t>
  </si>
  <si>
    <t>74.20</t>
  </si>
  <si>
    <t>66.03.2</t>
  </si>
  <si>
    <t>65.12</t>
  </si>
  <si>
    <t xml:space="preserve">67.11.12
</t>
  </si>
  <si>
    <t>Услуга по информационному сопровождению деятельности Общества в СМИ</t>
  </si>
  <si>
    <t>Услуги по организации и проведению пресс-туров для представителей СМИ</t>
  </si>
  <si>
    <t>Услуги по разработке концепции и дизайн-макетов корпоративных новогодних подарков, работы по их производству</t>
  </si>
  <si>
    <t>Редакционно-издательские услуги по выпуску корпоративного журнала (2 номера)</t>
  </si>
  <si>
    <t>Услуги по созданию интерактивного Годового отчета Общества за 2012 год</t>
  </si>
  <si>
    <t>Услуги по поставке цветочных композиций</t>
  </si>
  <si>
    <t>Услуги по разработке концепции и дизайн-макетов корпоративной полигарфической продукции, работы по ее производству</t>
  </si>
  <si>
    <t>92.20, 92.40, 74.13</t>
  </si>
  <si>
    <t>9222010-9220090, 9213010-9213030</t>
  </si>
  <si>
    <t>92.20</t>
  </si>
  <si>
    <t>63.30.2, 63.30.3, 63.30.4, 74.13</t>
  </si>
  <si>
    <t>6350110-6350199, 6350171, 6350172</t>
  </si>
  <si>
    <t>74.82</t>
  </si>
  <si>
    <t>92.40, 22.13, 22.22</t>
  </si>
  <si>
    <t>2221300, 2221010, 4523504, 2221200</t>
  </si>
  <si>
    <t>22.15, 22.11.1, 22.11.2, 22.23</t>
  </si>
  <si>
    <t>9414000, 9414030, 220000</t>
  </si>
  <si>
    <t>92.40, 22.13, 22.22, 22.12,72.30, 72.40, 72.60, 74.8, 74.81, 74.83, 92.40</t>
  </si>
  <si>
    <t>7200000-7400000, 9220090-9221000, 2220000</t>
  </si>
  <si>
    <t>52.48.32, 55.52, 93.05</t>
  </si>
  <si>
    <t>9319433, 5239050, 5110114</t>
  </si>
  <si>
    <t>74.84</t>
  </si>
  <si>
    <t>9214201-9210209</t>
  </si>
  <si>
    <t>г. Москва, регионы ДФО</t>
  </si>
  <si>
    <t>74.1</t>
  </si>
  <si>
    <t>7010020
5520011</t>
  </si>
  <si>
    <t>66.03.1</t>
  </si>
  <si>
    <t>66.03.4</t>
  </si>
  <si>
    <t>92.7</t>
  </si>
  <si>
    <t>91.12</t>
  </si>
  <si>
    <t>80.30.3</t>
  </si>
  <si>
    <t>г.Москва
 г.Хабаровск
 г. Владивосток</t>
  </si>
  <si>
    <t xml:space="preserve">г.Москва
</t>
  </si>
  <si>
    <t xml:space="preserve">
 г.Хабаровск
 </t>
  </si>
  <si>
    <t>г.Москва</t>
  </si>
  <si>
    <t>г.Санкт-Петербург</t>
  </si>
  <si>
    <t>г.Сочи</t>
  </si>
  <si>
    <t>55.52</t>
  </si>
  <si>
    <t>52.47.3</t>
  </si>
  <si>
    <t>г.Хабаровск</t>
  </si>
  <si>
    <t>74.8</t>
  </si>
  <si>
    <t>74.70.1</t>
  </si>
  <si>
    <t>51.47.2</t>
  </si>
  <si>
    <t>51.64.3</t>
  </si>
  <si>
    <t>67.11.10</t>
  </si>
  <si>
    <t xml:space="preserve">6420019
</t>
  </si>
  <si>
    <t>Г.Советская Гавань, ул.Киевская, 18</t>
  </si>
  <si>
    <t>Разработка обоснования инвестиций в строительство генерирующего источника на площадке «Юго-Восточной ТЭЦ»</t>
  </si>
  <si>
    <t>Вступлении в Саморегулируемую организацию  Некоммерческое партнерство «Объединение строительных организаций «ЭнергоСтройАльянс»</t>
  </si>
  <si>
    <t>Авторский надзор по объекту "Строительство ГТУ-ТЭЦ на площадке ЦПВБ"</t>
  </si>
  <si>
    <t>Генподрядные работы по проекту "Строительство  ГТУ-ТЭЦ  на площадке ЦПВБ"</t>
  </si>
  <si>
    <t>Приобретение у ОАО "ДГК" движимого и недвижимого имущества по адресу: г. Владивосток, ул. Снеговая для строительства ГТУ-ТЭЦ на площадке ЦПВБ</t>
  </si>
  <si>
    <t>Кадастровые работы по образованию и постановке на кадастровый учет лесного участка под водоводом добавочной воды и линией электропередачи ТЭЦ в г. Советская Гавань</t>
  </si>
  <si>
    <t>Аренда земельного участка под строительство дороги на золоотвал для ТЭЦ в Сов. Гавани</t>
  </si>
  <si>
    <t>Аренда земельного участка под строительство ВЛЗ ТЭЦ Сов. Гавань</t>
  </si>
  <si>
    <t>Аренда земельного участка под проектно-изыскательские работы на участке основного производственного комплекса ЯГРЭС-2</t>
  </si>
  <si>
    <t>Аренда земельного участка под строительство автодороги ЯГРЭС-2</t>
  </si>
  <si>
    <t>Аренда земельного участка под строительство газопровода и теплотрассы ЯГРЭС-2 в составе земель лесного фонда</t>
  </si>
  <si>
    <t>Аренда земельного участка под строительство ЦТП ЯГРЭС-2 (бывший участок гр. Каюхи)</t>
  </si>
  <si>
    <t>Аренда земельного участка под строительство магистральной тепловой сети ЯГРЭС-2 (участок 1)</t>
  </si>
  <si>
    <t>Аренда земельного участка под строительство магистральной тепловой сети ЯГРЭС-2 (участок 2)</t>
  </si>
  <si>
    <t>Аренда земельного участка под строительство магистральной тепловой сети ЯГРЭС-2 (участок 3)</t>
  </si>
  <si>
    <t>Аренда земельного участка под строительство магистральной тепловой сети ЯГРЭС-2 (участок 4)</t>
  </si>
  <si>
    <t>Аренда земельного участка под строительство магистральной тепловой сети ЯГРЭС-2 (участок 6)</t>
  </si>
  <si>
    <t>Аренда земельного участка под строительство магистральной тепловой сети ЯГРЭС-2 (участок 7)</t>
  </si>
  <si>
    <t>Аренда земельного участка под строительство магистральной тепловой сети ЯГРЭС-2 (участок 8)</t>
  </si>
  <si>
    <t>Аренда земельного участка под строительство магистральной тепловой сети ЯГРЭС-2 (участок 9)</t>
  </si>
  <si>
    <t>Аренда земельного участка под строительство магистральной тепловой сети ЯГРЭС-2 (участок 10)</t>
  </si>
  <si>
    <t>Аренда земельного участка под строительство магистральной тепловой сети ЯГРЭС-2 (участок 11)</t>
  </si>
  <si>
    <t>Аренда земельного участка под строительство магистральной тепловой сети ЯГРЭС-2 (участок 12)</t>
  </si>
  <si>
    <t>Кадастровые работы на площадке ВТЭЦ-2 по формированию земельных участков под строительство ГТУ-ТЭЦ</t>
  </si>
  <si>
    <t>Услуги технического  агента, связанные с реализацией инвестиционного проекта «Строительство Сахалинской ГРЭС-2 (первая очередь)»</t>
  </si>
  <si>
    <t>Видеонаблюдение строительной площадки для Строительства ТЭЦ в г. Советская Гавань</t>
  </si>
  <si>
    <t>Компьютерная и оргтехники для нужд Московского и Владивостокского офисов</t>
  </si>
  <si>
    <t>Приобретение мебели для руководителей</t>
  </si>
  <si>
    <t>Запрос цен (открытый, одноэтапный)</t>
  </si>
  <si>
    <t>Подготовка и проведению годового Общего собрания акционеров</t>
  </si>
  <si>
    <t>Аренда недвижимого имущества (Хабаровский офис, 4, 8 этажи)</t>
  </si>
  <si>
    <t>Техническая поддержка средств защиты информации</t>
  </si>
  <si>
    <t>Подготовка и проведение внеочередного Общего собрания акционеров</t>
  </si>
  <si>
    <t>Проведение рейтинговой оценки</t>
  </si>
  <si>
    <t>Выполнение работ по подготовке материалов для проекта Подпрограммы «Развитие энергетической инфраструктуры» в рамках подготовки "Государственной программы социально-экономического развития Дальнего Востока и Байкальского региона в период до 2025 года"</t>
  </si>
  <si>
    <t>Представление интересов ОАО "РАО Энергетические системы Востока" в г. Благовещенске в органах Межрайонной инспекции ФНС России № 1 по Амурской области, в Территориальном органе Федеральной службы государственной статистики по Амурской области, в Территориальных отделениях Пенсионного фонда, Фонда социального страхования</t>
  </si>
  <si>
    <t>единственный источник</t>
  </si>
  <si>
    <t>73.10</t>
  </si>
  <si>
    <t>45.21.53</t>
  </si>
  <si>
    <t>08 242</t>
  </si>
  <si>
    <t>г. Советская Гавань</t>
  </si>
  <si>
    <t>45.21.23</t>
  </si>
  <si>
    <t>4500000</t>
  </si>
  <si>
    <t>г.Владивосток</t>
  </si>
  <si>
    <t xml:space="preserve">Амурская область     </t>
  </si>
  <si>
    <t>70.32</t>
  </si>
  <si>
    <t>Республика Саха (Якутия)</t>
  </si>
  <si>
    <t>05</t>
  </si>
  <si>
    <t xml:space="preserve">г. Владивосток </t>
  </si>
  <si>
    <t>г. Москва, г. Хабаровск, г. Владивосток</t>
  </si>
  <si>
    <t>08418</t>
  </si>
  <si>
    <t>08401363, 45280569</t>
  </si>
  <si>
    <t>08401363</t>
  </si>
  <si>
    <t>45, 05401,  08401, 10, 98, 08, 99, 30, 44, 05, 64, 77</t>
  </si>
  <si>
    <t>45, 05401,  08401</t>
  </si>
  <si>
    <t>08401</t>
  </si>
  <si>
    <t>034260</t>
  </si>
  <si>
    <t>г. Благовещенск</t>
  </si>
  <si>
    <t>74.14</t>
  </si>
  <si>
    <t>7414090</t>
  </si>
  <si>
    <t>74.15.2</t>
  </si>
  <si>
    <t>Услуги по изготовлению видеоролика Общества</t>
  </si>
  <si>
    <t>08242</t>
  </si>
  <si>
    <t>Сахалинская область</t>
  </si>
  <si>
    <t>Разработка проектной и рабочей документации для строительства  линий электропередач и подстанций схемы выдачи электрической мощности ТЭЦ, по титулу "Строительство ТЭЦ в г.Советская Гавань, Хабаровский край"</t>
  </si>
  <si>
    <t>Разработка проектной и рабочей документации строительства магистральной тепловой сети от ТЭЦ г. Советская Гавань до центральных тепловых пунктов потребителей, по титулу "Строительство ТЭЦ в г.Советская Гавань, Хабаровский край"</t>
  </si>
  <si>
    <t>Строительно-монтажные работы на объекте: «Строительство железнодорожного пути необщего пользования к проектируемой ТЭЦ г. Советская Гавань, примыкающего на участке - станция Десна – станция Советская Гавань город, Дальневосточной железной дороги (внешний железнодорожный транспорт), по титулу «Строительство ТЭЦ в г. Советская Гавань, Хабаровский край»</t>
  </si>
  <si>
    <t>Услуги по осуществлению авторского надзора за строительством объекта «Строительство железнодорожного пути необщего пользования к проектируемой ТЭЦ г. Советская Гавань, примыкающего на участке станция Десна – станция Советская Гавань город Дальневосточной железной дороги» (внешний железнодорожный транспорт) по титулу «Строительство ТЭЦ в г. Советская Гавань, Хабаровский край»</t>
  </si>
  <si>
    <t>Аукцион (открытый, одноэтапный)</t>
  </si>
  <si>
    <t>Услуги по проекту «Унификация учетных систем Холдинга ОАО «РАО Энергетические системы Востока» (1 этап)</t>
  </si>
  <si>
    <t>Услуги по проекту «Унификация учетных систем Холдинга ОАО «РАО Энергетические системы Востока» (2 этап)</t>
  </si>
  <si>
    <t xml:space="preserve">7220050
</t>
  </si>
  <si>
    <t>Услуги почты, курьерские услуги (Московский офис)</t>
  </si>
  <si>
    <t>Консультационные услуги по проведению актуарного оценивания пенсионных и долгосрочных социальных обязательств Группы РАО Энергетические системы Востока в соответствии с МСФО на 30.06.2013, 31.12.2013 и 30.06.2014</t>
  </si>
  <si>
    <t>Страхование от несчастных случаев и болезней</t>
  </si>
  <si>
    <t>74.20.13</t>
  </si>
  <si>
    <t>64.1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</si>
  <si>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</si>
  <si>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</si>
  <si>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</si>
  <si>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</si>
  <si>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</si>
  <si>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</si>
  <si>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</si>
  <si>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ОАО "РАО Энергетические системы Востока"</t>
  </si>
  <si>
    <t>План закупок товаров (работ,услуг)</t>
  </si>
  <si>
    <t>(495) 287-67-01, (4212) 26-44-03</t>
  </si>
  <si>
    <t>rao-esv@rao-esv.ru</t>
  </si>
  <si>
    <t>Соответствие техническому заданию на закупку</t>
  </si>
  <si>
    <t>Соответствие требованиям проекта договора</t>
  </si>
  <si>
    <t>г. Санкт-Петербург</t>
  </si>
  <si>
    <t>Выполнение топографо-геодезических работ на внеплощадочных объектах по титулу «Строительство ТЭЦ в г. Советская Гавань»</t>
  </si>
  <si>
    <t>Сопровождение в ФАУ "Главгосэкспертиза России" ценовой экспертизы проекта "Строительство железнодорожного пути для инвестиционного проекта "Строительство ТЭЦ в г.Советская Гавань"</t>
  </si>
  <si>
    <t>Разработка технико-экономического обоснования усиления электрических связей между энергорайонами и энергоузлами Республики Саха (Якутия) на перспективу до 2030 года</t>
  </si>
  <si>
    <t>Конкурс (открытый, одноэтапный, на заключение рамочного соглашения)</t>
  </si>
  <si>
    <t>БЕЗ учета НДС</t>
  </si>
  <si>
    <t>СОГЛАСОВАНО (при необходимости):</t>
  </si>
  <si>
    <t>Начальник Департамента финансовой политики</t>
  </si>
  <si>
    <t>____________________ (Фамилия И.О.)</t>
  </si>
  <si>
    <t>___ ______________ 201__ г.</t>
  </si>
  <si>
    <t>с учетом НДС</t>
  </si>
  <si>
    <t>Оказание услуг по хранению оборудования электрофильтров для инвестиционного проекта «Строительство ТЭЦ в г. Советская Гавань, Хабаровский край»</t>
  </si>
  <si>
    <t>Выполнение проектно-изыскательских работ для объекта «Строительство Сахалинской ГРЭС-2»</t>
  </si>
  <si>
    <t>Оказание услуг по эксплуатационному обслуживанию объектов электроснабжения базовых станций сотовой связи вдоль автодороги Чита-Хабаровск ("Амур М-58")</t>
  </si>
  <si>
    <t>Печать книги «Дальний Восток. Современный путеводитель»</t>
  </si>
  <si>
    <t>Страхование дополнительного имущества (наружные тепловые сети объектов ДВФУ)</t>
  </si>
  <si>
    <t>63.21.22</t>
  </si>
  <si>
    <t>680021, Россия, г. Хабаровск, ул. Ленинградская, д. 46</t>
  </si>
  <si>
    <t>Модернизация существующей системы защиты персональных данных работников ОАО «РАО Энергетические системы Востока» в соответствии с требованиями вновь принятых нормативно-правовых актов Российской Федерации в области обеспечения безопасности персональных данных</t>
  </si>
  <si>
    <t>Три водогрейных котла-утилизатора для проекта «Строительство ГТУ-ТЭЦ на площадке ЦПВБ»</t>
  </si>
  <si>
    <t>г. Владивосток</t>
  </si>
  <si>
    <t>1 квартал 2013г.</t>
  </si>
  <si>
    <t>2 квартал 2013г.</t>
  </si>
  <si>
    <t>3 квартал 2013г.</t>
  </si>
  <si>
    <t>Выполнение проектно-изыскательских работ для инвестиционного проекта «Строительство солнечной электростанции в п. Батагай Верхоянского улуса Республики Саха (Якутия)»</t>
  </si>
  <si>
    <t>Выполнение дополнительных работ в рамках подготовительного этапа строительства объекта "Строительство ТЭЦ  в г. Советская Гавань"</t>
  </si>
  <si>
    <t>Выполнение дополнительных работ по корректировке разделов проектной документации по проекту «Строительство ТЭЦ в г. Советская Гавань»</t>
  </si>
  <si>
    <t>Выполнение проектно-изыскательских работ для строительства ВЛ-110 кВ ПС «Шахтерская» – ПС «Бошняково», Сахалинская область</t>
  </si>
  <si>
    <t xml:space="preserve">74.20.13 </t>
  </si>
  <si>
    <t>Дополнительные услуги по проекту «Унификация учетных систем Холдинга ОАО «РАО Энергетические системы Востока» (1 этап)</t>
  </si>
  <si>
    <t>Аренда земельных участков под 5-ый энергоблок ТЭЦ-1</t>
  </si>
  <si>
    <t>Сахалинская обл., г. Южно-Сахалинск</t>
  </si>
  <si>
    <t xml:space="preserve">66.03.1 </t>
  </si>
  <si>
    <t>Редакционно-издательские услуги по выпуску корпоративного журнала ОАО «РАО Энергетические системы Востока» (2-й номер)</t>
  </si>
  <si>
    <t>Охрана имущества в Московском и Хабаровском офисах</t>
  </si>
  <si>
    <t>Техническое обслуживание охранной сигнализации, видеонаблюдения, контроля доступа в Московском офисе</t>
  </si>
  <si>
    <t>Разработка, внедрение и подготовка к сертификации интегрированной системы экологического менеджмента, менеджмента профессиональной безопасности и здоровья в соответствии с требованиями международных стандартов ISO 14001:2004 и OHSAS 18001:2007</t>
  </si>
  <si>
    <t>Закупка лицензий SAP и технической поддержки SAP на 1 год</t>
  </si>
  <si>
    <t>Внедрение системы автоматизации процессов бизнес-планирования и МСФО (Cognos)</t>
  </si>
  <si>
    <t>Подписка на периодические печатные издания</t>
  </si>
  <si>
    <t>Информационное обслуживание с использованием системы КонсультантПлюс серии VIP (Хабаровский офис)</t>
  </si>
  <si>
    <t>Техническая поддержка Citrix</t>
  </si>
  <si>
    <t>Cопровождение справочной системы НТД "Техэксперт"</t>
  </si>
  <si>
    <t>Информационное обслуживание с использованием системы КонсультантПлюс серии VIP (Московский офис)</t>
  </si>
  <si>
    <t>Расходные материалы для копировальной техники</t>
  </si>
  <si>
    <t>Комплект мебели для руководителя</t>
  </si>
  <si>
    <t>Оказание образовательных услуг работникам ОАО "РАО Энергетические системы Востока"</t>
  </si>
  <si>
    <t>Аренда недвижимого имущества (Хабаровский офис, 7 этаж)</t>
  </si>
  <si>
    <t>Услуги по интеграции ИС АКВа и КСАЗД</t>
  </si>
  <si>
    <t>Услуги по интеграции ИС Примавера с ИС АКВа, 1С Бухгалтерия и КСАЗД</t>
  </si>
  <si>
    <t>Офисная мебель для сотрудников Московского офиса</t>
  </si>
  <si>
    <t>Генподрядные работы на строительство линейной части наружной сети инженерного обеспечения Якутской ГРЭС-2</t>
  </si>
  <si>
    <t>Редакционно-издательские услуги по выпуску корпоративной газеты</t>
  </si>
  <si>
    <t>Страхование имущества от  всех рисков</t>
  </si>
  <si>
    <t>Услуги технического агента на СМР по строительству линейной части наружной сети инженерного обеспечения Якутской ГРЭС-2</t>
  </si>
  <si>
    <t>Услуги технического агента на ПИР по  строительству линейной части наружной сети инженерного обеспечения Якутской ГРЭС-2</t>
  </si>
  <si>
    <t>Авторский надзор по строительству линейной части наружной сети инженерного обеспечения Якутской ГРЭС-2</t>
  </si>
  <si>
    <t>Техническое обслуживание и ремонт Хабаровского офиса</t>
  </si>
  <si>
    <t>Канцелярские товары</t>
  </si>
  <si>
    <t>Нет</t>
  </si>
  <si>
    <t>Да</t>
  </si>
  <si>
    <t>Конкурс закрытый, одноэтапный)</t>
  </si>
  <si>
    <t>усл. ед.</t>
  </si>
  <si>
    <t>г. Москва, ул. Образцова, д. 21А</t>
  </si>
  <si>
    <t>г. Москва, ул. Образцова, д. 21А, Хабаровский край, г. Хабаровск, ул. Ленинградская</t>
  </si>
  <si>
    <t>Хабаровский край, г. Хабаровск, ул. Ленинградская</t>
  </si>
  <si>
    <t>08401363, 45280569, 05</t>
  </si>
  <si>
    <t>г. Москва, ул. Образцова, д. 21А, Хабаровский край, г. Хабаровск, ул. Ленинградская, г. Владивосток</t>
  </si>
  <si>
    <t xml:space="preserve">80.30.3 </t>
  </si>
  <si>
    <t>г. Москва, Хабаровский край, г. Хабаровск</t>
  </si>
  <si>
    <t>08, 45</t>
  </si>
  <si>
    <t xml:space="preserve">51.64.3 </t>
  </si>
  <si>
    <t>Проведение проверки сметной стоимости объекта капитального строительства «Строительство 2-й очереди Благовещенской ТЭЦ»</t>
  </si>
  <si>
    <t>Аренда наружных тепловых сетей, находящихся в федеральной собственности и обеспечивающих теплоснабжение имущественного комплекса ФГАОУ ВПО «Дальневосточный федеральный университет», расположенных на острове Русский</t>
  </si>
  <si>
    <t>70.20.2</t>
  </si>
  <si>
    <t>Оказание услуг по проведению технологического и ценового аудита инвестиционного проекта «Строительство Уссурийской ТЭЦ»</t>
  </si>
  <si>
    <t xml:space="preserve">74.1 </t>
  </si>
  <si>
    <t>Сопровождение автоматизированной информационной системы мониторинга и контроля инвестиционных проектов PRIMAVERA</t>
  </si>
  <si>
    <t>4 квартал 2013г.</t>
  </si>
  <si>
    <t>Разработка программы перспективного развития энергетического комплекса на территории ДФО в зоне ответственности холдинга ОАО «РАО Энергетические системы Востока» до 2025 г.</t>
  </si>
  <si>
    <t>Разработка функционального расширения макета  ветро-дизельного комплекса и математической модели ВДК</t>
  </si>
  <si>
    <t>Выполнение корректировки рабочей документации по объекту «Строительство железнодорожного пути необщего пользования к проектируемой ТЭЦ г. Советская Гавань, примыкающего на участке станция Десна – станция Советская Гавань-город Дальневосточной железной дороги» (внешний железнодорожный транспорт) по титулу «Строительство ТЭЦ в г. Советская Гавань, Хабаровский край»</t>
  </si>
  <si>
    <t>10.0</t>
  </si>
  <si>
    <t>Оказание консультационных услуг связанных с разработкой топливной стратегии Холдинга в отношении филиала ОАО «ДГК» «Лучегорский угольный разрез»</t>
  </si>
  <si>
    <t>74</t>
  </si>
  <si>
    <t>Государственная экспертиза проектной документации «Строительство ТЭЦ в г. Советская Гавань, Хабаровский край. Корректировка»</t>
  </si>
  <si>
    <t>45.31</t>
  </si>
  <si>
    <t>Выполнение ремонтных работ на 7 этаже Московского офиса</t>
  </si>
  <si>
    <t>Оказание дополнительных услуг, связанных с реализацией инвестиционного проекта «Строительство Якутской ГРЭС-2» на стадии проектирования</t>
  </si>
  <si>
    <t>Услуги по организации совещания с регулирующими органами по вопросам тарифного регулирования на территории ДФО по итогам тарифной кампании 2013 года и задачи на 2014 год</t>
  </si>
  <si>
    <t>Аренда земельного участка под строительство сетей водоснабжения ЯГРЭС-2 (участок 4)</t>
  </si>
  <si>
    <t xml:space="preserve">Государственная экспертиза сметной стоимости «Строительство ТЭЦ в г. Советская Гавань, Хабаровский край. Корректировка» </t>
  </si>
  <si>
    <t xml:space="preserve">Проверка достоверности определения сметной стоимости по объекту «Строительство Якутской ГРЭС-2»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</si>
</sst>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8"/>
      <color rgb="FFFFFFFF"/>
      <name val="Tahoma"/>
      <family val="2"/>
      <charset val="204"/>
    </font>
    <font>
      <u/>
      <sz val="10"/>
      <color theme="10"/>
      <name val="Arial Cyr"/>
      <charset val="204"/>
    </font>
    <font>
      <b/>
      <sz val="12"/>
      <name val="Arial Cyr"/>
      <charset val="204"/>
    </font>
    <font>
      <sz val="8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/>
    <xf numFmtId="0" fontId="13" fillId="0" borderId="0"/>
  </cellStyleXfs>
  <cellXfs count="101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wrapText="1"/>
    </xf>
    <xf numFmtId="0" fontId="0" fillId="0" borderId="0" xfId="0" applyFont="1" applyFill="1"/>
    <xf numFmtId="0" fontId="2" fillId="0" borderId="0" xfId="0" applyFont="1"/>
    <xf numFmtId="0" fontId="4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/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7" fillId="4" borderId="5" xfId="0" applyFont="1" applyFill="1" applyBorder="1" applyAlignment="1">
      <alignment horizontal="center" vertical="top" wrapText="1"/>
    </xf>
    <xf numFmtId="0" fontId="4" fillId="0" borderId="0" xfId="0" applyFont="1" applyProtection="1"/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4" fontId="5" fillId="3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/>
    <xf numFmtId="3" fontId="4" fillId="0" borderId="2" xfId="0" applyNumberFormat="1" applyFont="1" applyFill="1" applyBorder="1" applyAlignment="1" applyProtection="1">
      <alignment horizontal="left" vertical="top" wrapText="1"/>
      <protection locked="0"/>
    </xf>
    <xf numFmtId="3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4" borderId="5" xfId="0" applyFont="1" applyFill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164" fontId="6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164" fontId="2" fillId="3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top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/>
    <xf numFmtId="164" fontId="0" fillId="0" borderId="0" xfId="0" applyNumberFormat="1" applyFont="1" applyFill="1"/>
    <xf numFmtId="164" fontId="3" fillId="0" borderId="0" xfId="0" applyNumberFormat="1" applyFont="1"/>
    <xf numFmtId="164" fontId="3" fillId="2" borderId="0" xfId="0" applyNumberFormat="1" applyFont="1" applyFill="1"/>
    <xf numFmtId="164" fontId="0" fillId="2" borderId="0" xfId="0" applyNumberFormat="1" applyFont="1" applyFill="1"/>
    <xf numFmtId="164" fontId="0" fillId="0" borderId="0" xfId="0" applyNumberFormat="1" applyFont="1"/>
    <xf numFmtId="0" fontId="4" fillId="4" borderId="2" xfId="0" applyFont="1" applyFill="1" applyBorder="1" applyAlignment="1" applyProtection="1">
      <alignment horizontal="center" vertical="center" wrapText="1"/>
    </xf>
    <xf numFmtId="164" fontId="4" fillId="4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6" fillId="0" borderId="0" xfId="0" applyNumberFormat="1" applyFont="1" applyAlignment="1" applyProtection="1">
      <alignment horizontal="center"/>
    </xf>
    <xf numFmtId="0" fontId="4" fillId="0" borderId="0" xfId="0" applyNumberFormat="1" applyFont="1" applyProtection="1"/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/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/>
    <xf numFmtId="0" fontId="0" fillId="0" borderId="0" xfId="0" applyNumberFormat="1" applyFont="1" applyFill="1"/>
    <xf numFmtId="0" fontId="3" fillId="0" borderId="0" xfId="0" applyNumberFormat="1" applyFont="1" applyAlignment="1">
      <alignment wrapText="1"/>
    </xf>
    <xf numFmtId="0" fontId="3" fillId="0" borderId="0" xfId="0" applyNumberFormat="1" applyFont="1"/>
    <xf numFmtId="0" fontId="3" fillId="2" borderId="0" xfId="0" applyNumberFormat="1" applyFont="1" applyFill="1"/>
    <xf numFmtId="0" fontId="0" fillId="2" borderId="0" xfId="0" applyNumberFormat="1" applyFont="1" applyFill="1"/>
    <xf numFmtId="0" fontId="2" fillId="2" borderId="0" xfId="0" applyNumberFormat="1" applyFont="1" applyFill="1"/>
    <xf numFmtId="0" fontId="2" fillId="2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/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>
      <alignment horizontal="right"/>
    </xf>
    <xf numFmtId="0" fontId="11" fillId="0" borderId="2" xfId="5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>
      <alignment horizontal="left"/>
    </xf>
    <xf numFmtId="164" fontId="4" fillId="4" borderId="1" xfId="0" applyNumberFormat="1" applyFont="1" applyFill="1" applyBorder="1" applyAlignment="1" applyProtection="1">
      <alignment horizontal="center" vertical="center" wrapText="1"/>
    </xf>
    <xf numFmtId="164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</cellXfs>
  <cellStyles count="7">
    <cellStyle name="_ф 2ГД - форма отчета ГД по закупкам (по видам закупок)" xfId="1"/>
    <cellStyle name="Гиперссылка" xfId="5" builtinId="8"/>
    <cellStyle name="Обычный" xfId="0" builtinId="0"/>
    <cellStyle name="Обычный 10" xfId="3"/>
    <cellStyle name="Обычный 2" xfId="4"/>
    <cellStyle name="Обычный 3" xfId="6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Documents%20and%20Settings/KadochnikovaVA/Local%20Settings/Temporary%20Internet%20Files/OLKD/&#1055;&#1077;&#1088;&#1074;&#1086;&#1086;&#1095;&#1077;&#1088;&#1077;&#1076;&#1085;&#1099;&#1077;%20%20&#1043;&#1050;&#1055;&#1047;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_3,5,6%20&#1056;&#1040;&#1054;%20&#1082;%20&#1056;&#1077;&#1075;&#1083;&#1072;&#1084;&#1077;&#1085;&#1090;&#1091;_&#1043;&#1050;&#1055;&#1047;(1240273_128_08_06_201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Local%20Settings/Temporary%20Internet%20Files/OLKC7/&#1050;&#1086;&#1087;&#1080;&#1103;%20&#1043;&#1050;&#1055;&#1047;-2011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Documents%20and%20Settings/gaponovaoa/Local%20Settings/Temporary%20Internet%20Files/OLKC/&#1050;&#1086;&#1087;&#1080;&#1103;%20&#1055;&#1088;&#1080;&#1083;&#1086;&#1078;&#1077;&#1085;&#1080;&#1077;%20&#8470;1%20&#1043;&#1050;&#1055;&#1047;-2010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Documents%20and%20Settings/tab/&#1052;&#1086;&#1080;%20&#1076;&#1086;&#1082;&#1091;&#1084;&#1077;&#1085;&#1090;&#1099;/&#1047;&#1072;&#1082;&#1091;&#1087;&#1082;&#1080;/&#1047;&#1072;&#1082;&#1091;&#1087;&#1082;&#1080;%20-%20&#1096;&#1072;&#1073;&#1083;&#1086;&#1085;%201/&#1056;&#1077;&#1077;&#1089;&#1090;&#1088;%20&#1076;&#1086;&#1075;&#1086;&#1074;&#1086;&#1088;&#1086;&#1074;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usin\Local%20Settings\Temporary%20Internet%20Files\Content.IE5\814MP833\&#1064;&#1072;&#1073;&#1083;&#1086;&#1085;%20&#1043;&#1050;&#1055;&#1047;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Users/BachurinAL/AppData/Local/Microsoft/Windows/Temporary%20Internet%20Files/Content.Outlook/D2TK1RWL/&#1057;&#1069;&#1041;&#1056;/&#1055;&#1088;&#1080;&#1083;&#1086;&#1078;&#1077;&#1085;&#1080;&#1077;%20&#8470;1%20&#1043;&#1050;&#1055;&#1047;-2010%20(2)%20(4).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Users/BachurinAL/AppData/Local/Microsoft/Windows/Temporary%20Internet%20Files/Content.Outlook/D2TK1RWL/&#1054;&#1050;&#1048;&#1057;/16.02.10_1&#1055;&#1088;&#1080;&#1083;&#1086;&#1078;&#1077;&#1085;&#1080;&#1077;_&#8470;1_&#1043;&#1050;&#1055;&#1047;-20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/>
      <sheetData sheetId="1">
        <row r="3">
          <cell r="D3" t="str">
            <v>да</v>
          </cell>
        </row>
        <row r="4">
          <cell r="D4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.3 ГКПЗ соглас. ДЗ "/>
      <sheetName val="Прил.6 Обоснования по ЕИ 2013"/>
      <sheetName val="Лист1"/>
    </sheetNames>
    <sheetDataSet>
      <sheetData sheetId="0"/>
      <sheetData sheetId="1">
        <row r="16">
          <cell r="AS16" t="str">
            <v>1 уровень КК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</sheetNames>
    <sheetDataSet>
      <sheetData sheetId="0" refreshError="1"/>
      <sheetData sheetId="1">
        <row r="3">
          <cell r="F3" t="str">
            <v>БЕ "Производство"</v>
          </cell>
          <cell r="H3">
            <v>2008</v>
          </cell>
        </row>
        <row r="4">
          <cell r="F4" t="str">
            <v>ДИТ</v>
          </cell>
          <cell r="H4">
            <v>2009</v>
          </cell>
        </row>
        <row r="5">
          <cell r="F5" t="str">
            <v>ДЭиУР</v>
          </cell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ГКПЗ (2)"/>
      <sheetName val="Лист1"/>
    </sheetNames>
    <sheetDataSet>
      <sheetData sheetId="0" refreshError="1"/>
      <sheetData sheetId="1" refreshError="1"/>
      <sheetData sheetId="2">
        <row r="3">
          <cell r="B3" t="str">
            <v>Конкурс (открытый, одноэтапный)</v>
          </cell>
        </row>
        <row r="4">
          <cell r="B4" t="str">
            <v>Конкурс (открытый, многоэтапный)</v>
          </cell>
        </row>
        <row r="5">
          <cell r="B5" t="str">
            <v>Конкурс (закрытый, одноэтапный)</v>
          </cell>
        </row>
        <row r="6">
          <cell r="B6" t="str">
            <v>Конкурс (закрытый, многоэтапный)</v>
          </cell>
        </row>
        <row r="7">
          <cell r="B7" t="str">
            <v>Запрос предложений (открытый, одноэтапный)</v>
          </cell>
        </row>
        <row r="8">
          <cell r="B8" t="str">
            <v>Запрос предложений (открытый, многоэтапный)</v>
          </cell>
        </row>
        <row r="9">
          <cell r="B9" t="str">
            <v>Запрос предложений (закрытый, одноэтапный)</v>
          </cell>
        </row>
        <row r="10">
          <cell r="B10" t="str">
            <v>Запрос предложений (закрытый, многоэтапный)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Реестр договоров 2006"/>
      <sheetName val="Лист1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/>
      <sheetData sheetId="1">
        <row r="3">
          <cell r="H3">
            <v>2008</v>
          </cell>
        </row>
        <row r="4">
          <cell r="H4">
            <v>2009</v>
          </cell>
        </row>
        <row r="5"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 refreshError="1"/>
      <sheetData sheetId="1">
        <row r="3">
          <cell r="B3" t="str">
            <v>Конкурс (открытый, одноэтапный)</v>
          </cell>
          <cell r="D3" t="str">
            <v>да</v>
          </cell>
          <cell r="H3">
            <v>2008</v>
          </cell>
        </row>
        <row r="4">
          <cell r="B4" t="str">
            <v>Конкурс (открытый, многоэтапный)</v>
          </cell>
          <cell r="D4" t="str">
            <v>нет</v>
          </cell>
          <cell r="H4">
            <v>2009</v>
          </cell>
        </row>
        <row r="5">
          <cell r="B5" t="str">
            <v>Конкурс (закрытый, одноэтапный)</v>
          </cell>
          <cell r="H5">
            <v>2010</v>
          </cell>
        </row>
        <row r="6">
          <cell r="B6" t="str">
            <v>Конкурс (закрытый, многоэтапный)</v>
          </cell>
          <cell r="H6">
            <v>2011</v>
          </cell>
        </row>
        <row r="7">
          <cell r="B7" t="str">
            <v>Запрос предложений (открытый, одноэтапный)</v>
          </cell>
          <cell r="H7">
            <v>2012</v>
          </cell>
        </row>
        <row r="8">
          <cell r="B8" t="str">
            <v>Запрос предложений (открытый, многоэтапный)</v>
          </cell>
          <cell r="H8">
            <v>2013</v>
          </cell>
        </row>
        <row r="9">
          <cell r="B9" t="str">
            <v>Запрос предложений (закрытый, одноэтапный)</v>
          </cell>
          <cell r="H9">
            <v>2014</v>
          </cell>
        </row>
        <row r="10">
          <cell r="B10" t="str">
            <v>Запрос предложений (закрытый, многоэтапный)</v>
          </cell>
          <cell r="H10">
            <v>2015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2"/>
      <sheetName val="Лист1"/>
    </sheetNames>
    <sheetDataSet>
      <sheetData sheetId="0"/>
      <sheetData sheetId="1"/>
      <sheetData sheetId="2">
        <row r="3">
          <cell r="F3" t="str">
            <v>БЕ "Производство"</v>
          </cell>
        </row>
        <row r="4">
          <cell r="F4" t="str">
            <v>ДИТ</v>
          </cell>
        </row>
        <row r="5">
          <cell r="F5" t="str">
            <v>ДЭиУР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o-esv@rao-es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87"/>
  <sheetViews>
    <sheetView tabSelected="1" view="pageBreakPreview" topLeftCell="A176" zoomScale="80" zoomScaleNormal="100" zoomScaleSheetLayoutView="80" workbookViewId="0">
      <selection activeCell="C194" sqref="C194"/>
    </sheetView>
  </sheetViews>
  <sheetFormatPr defaultColWidth="9.109375" defaultRowHeight="13.2" outlineLevelRow="1" x14ac:dyDescent="0.25"/>
  <cols>
    <col min="1" max="1" width="9.6640625" style="1" customWidth="1"/>
    <col min="2" max="2" width="19.109375" style="1" customWidth="1"/>
    <col min="3" max="3" width="18.109375" style="74" customWidth="1"/>
    <col min="4" max="4" width="54.109375" style="1" customWidth="1"/>
    <col min="5" max="5" width="46.5546875" style="1" customWidth="1"/>
    <col min="6" max="6" width="17.109375" style="1" customWidth="1"/>
    <col min="7" max="7" width="18.109375" style="1" customWidth="1"/>
    <col min="8" max="8" width="17.33203125" style="1" customWidth="1"/>
    <col min="9" max="9" width="20.5546875" style="74" customWidth="1"/>
    <col min="10" max="10" width="35.6640625" style="1" customWidth="1"/>
    <col min="11" max="12" width="21.33203125" style="1" customWidth="1"/>
    <col min="13" max="13" width="23.6640625" style="53" customWidth="1"/>
    <col min="14" max="14" width="21" style="53" customWidth="1"/>
    <col min="15" max="15" width="22.33203125" style="1" customWidth="1"/>
    <col min="16" max="16" width="18.88671875" style="1" customWidth="1"/>
    <col min="17" max="23" width="9.109375" style="1"/>
    <col min="24" max="24" width="51.44140625" style="1" hidden="1" customWidth="1"/>
    <col min="25" max="26" width="9.109375" style="1" hidden="1" customWidth="1"/>
    <col min="27" max="16384" width="9.109375" style="1"/>
  </cols>
  <sheetData>
    <row r="2" spans="1:26" ht="15.6" x14ac:dyDescent="0.25">
      <c r="D2" s="28"/>
      <c r="E2" s="82" t="s">
        <v>243</v>
      </c>
    </row>
    <row r="3" spans="1:26" ht="15.6" x14ac:dyDescent="0.25">
      <c r="D3" s="28"/>
      <c r="E3" s="82"/>
    </row>
    <row r="4" spans="1:26" x14ac:dyDescent="0.25">
      <c r="D4" s="28"/>
    </row>
    <row r="5" spans="1:26" x14ac:dyDescent="0.25">
      <c r="B5" s="92" t="s">
        <v>235</v>
      </c>
      <c r="C5" s="92"/>
      <c r="D5" s="80" t="s">
        <v>242</v>
      </c>
    </row>
    <row r="6" spans="1:26" x14ac:dyDescent="0.25">
      <c r="B6" s="92" t="s">
        <v>236</v>
      </c>
      <c r="C6" s="92"/>
      <c r="D6" s="80" t="s">
        <v>265</v>
      </c>
    </row>
    <row r="7" spans="1:26" x14ac:dyDescent="0.25">
      <c r="B7" s="92" t="s">
        <v>237</v>
      </c>
      <c r="C7" s="92"/>
      <c r="D7" s="80" t="s">
        <v>244</v>
      </c>
    </row>
    <row r="8" spans="1:26" x14ac:dyDescent="0.25">
      <c r="B8" s="92" t="s">
        <v>238</v>
      </c>
      <c r="C8" s="92"/>
      <c r="D8" s="81" t="s">
        <v>245</v>
      </c>
    </row>
    <row r="9" spans="1:26" x14ac:dyDescent="0.25">
      <c r="B9" s="92" t="s">
        <v>239</v>
      </c>
      <c r="C9" s="92"/>
      <c r="D9" s="80">
        <v>2801133630</v>
      </c>
    </row>
    <row r="10" spans="1:26" x14ac:dyDescent="0.25">
      <c r="B10" s="92" t="s">
        <v>240</v>
      </c>
      <c r="C10" s="92"/>
      <c r="D10" s="80">
        <v>997450001</v>
      </c>
    </row>
    <row r="11" spans="1:26" x14ac:dyDescent="0.25">
      <c r="B11" s="92" t="s">
        <v>241</v>
      </c>
      <c r="C11" s="92"/>
      <c r="D11" s="80">
        <v>10401000000</v>
      </c>
    </row>
    <row r="12" spans="1:26" x14ac:dyDescent="0.25">
      <c r="A12" s="28"/>
      <c r="B12" s="28"/>
      <c r="C12" s="58"/>
      <c r="E12" s="28"/>
      <c r="F12" s="28"/>
      <c r="G12" s="28"/>
      <c r="H12" s="28"/>
      <c r="I12" s="58"/>
      <c r="J12" s="28"/>
      <c r="K12" s="28"/>
      <c r="L12" s="28"/>
      <c r="M12" s="38"/>
      <c r="N12" s="38"/>
      <c r="O12" s="28"/>
      <c r="P12" s="28"/>
    </row>
    <row r="13" spans="1:26" x14ac:dyDescent="0.25">
      <c r="A13" s="22"/>
      <c r="B13" s="22"/>
      <c r="C13" s="59"/>
      <c r="D13" s="22"/>
      <c r="E13" s="22"/>
      <c r="F13" s="22"/>
      <c r="G13" s="22"/>
      <c r="H13" s="22"/>
      <c r="I13" s="59"/>
      <c r="J13" s="22"/>
      <c r="K13" s="22"/>
      <c r="L13" s="22"/>
      <c r="M13" s="39"/>
      <c r="N13" s="40"/>
      <c r="O13" s="29"/>
      <c r="P13" s="29"/>
    </row>
    <row r="14" spans="1:26" x14ac:dyDescent="0.25">
      <c r="A14" s="22"/>
      <c r="B14" s="22"/>
      <c r="C14" s="59"/>
      <c r="D14" s="22"/>
      <c r="E14" s="22"/>
      <c r="F14" s="22"/>
      <c r="G14" s="22"/>
      <c r="H14" s="22"/>
      <c r="I14" s="59"/>
      <c r="J14" s="22"/>
      <c r="K14" s="22"/>
      <c r="L14" s="22"/>
      <c r="M14" s="39"/>
      <c r="N14" s="40"/>
      <c r="O14" s="29"/>
      <c r="P14" s="29"/>
    </row>
    <row r="15" spans="1:26" ht="24.6" thickBot="1" x14ac:dyDescent="0.3">
      <c r="A15" s="95" t="s">
        <v>65</v>
      </c>
      <c r="B15" s="95" t="s">
        <v>66</v>
      </c>
      <c r="C15" s="96" t="s">
        <v>67</v>
      </c>
      <c r="D15" s="97" t="s">
        <v>4</v>
      </c>
      <c r="E15" s="97" t="s">
        <v>68</v>
      </c>
      <c r="F15" s="99" t="s">
        <v>69</v>
      </c>
      <c r="G15" s="100"/>
      <c r="H15" s="97" t="s">
        <v>70</v>
      </c>
      <c r="I15" s="99" t="s">
        <v>71</v>
      </c>
      <c r="J15" s="100"/>
      <c r="K15" s="99" t="s">
        <v>3</v>
      </c>
      <c r="L15" s="100"/>
      <c r="M15" s="93" t="s">
        <v>75</v>
      </c>
      <c r="N15" s="94"/>
      <c r="O15" s="95" t="s">
        <v>78</v>
      </c>
      <c r="P15" s="54" t="s">
        <v>79</v>
      </c>
    </row>
    <row r="16" spans="1:26" ht="119.4" thickBot="1" x14ac:dyDescent="0.3">
      <c r="A16" s="95"/>
      <c r="B16" s="95"/>
      <c r="C16" s="96"/>
      <c r="D16" s="98"/>
      <c r="E16" s="98"/>
      <c r="F16" s="54" t="s">
        <v>72</v>
      </c>
      <c r="G16" s="54" t="s">
        <v>73</v>
      </c>
      <c r="H16" s="98"/>
      <c r="I16" s="60" t="s">
        <v>74</v>
      </c>
      <c r="J16" s="54" t="s">
        <v>73</v>
      </c>
      <c r="K16" s="83" t="s">
        <v>253</v>
      </c>
      <c r="L16" s="83" t="s">
        <v>258</v>
      </c>
      <c r="M16" s="55" t="s">
        <v>76</v>
      </c>
      <c r="N16" s="55" t="s">
        <v>77</v>
      </c>
      <c r="O16" s="95"/>
      <c r="P16" s="54" t="s">
        <v>80</v>
      </c>
      <c r="X16" s="21" t="s">
        <v>81</v>
      </c>
      <c r="Z16" s="34" t="s">
        <v>2</v>
      </c>
    </row>
    <row r="17" spans="1:24" s="11" customFormat="1" ht="15.6" x14ac:dyDescent="0.3">
      <c r="A17" s="31" t="s">
        <v>269</v>
      </c>
      <c r="B17" s="31"/>
      <c r="C17" s="61"/>
      <c r="D17" s="31"/>
      <c r="E17" s="31"/>
      <c r="F17" s="31"/>
      <c r="G17" s="31"/>
      <c r="H17" s="31"/>
      <c r="I17" s="61"/>
      <c r="J17" s="31"/>
      <c r="K17" s="25">
        <f>SUM(K18:K86)</f>
        <v>5019334855.9836035</v>
      </c>
      <c r="L17" s="25">
        <f>SUM(L18:L86)</f>
        <v>5914735897.8995104</v>
      </c>
      <c r="M17" s="41"/>
      <c r="N17" s="41"/>
      <c r="O17" s="17"/>
      <c r="P17" s="17"/>
      <c r="X17" s="35"/>
    </row>
    <row r="18" spans="1:24" outlineLevel="1" x14ac:dyDescent="0.25">
      <c r="A18" s="56">
        <v>1</v>
      </c>
      <c r="B18" s="16" t="s">
        <v>151</v>
      </c>
      <c r="C18" s="62">
        <v>7010020</v>
      </c>
      <c r="D18" s="16" t="s">
        <v>188</v>
      </c>
      <c r="E18" s="79" t="s">
        <v>247</v>
      </c>
      <c r="F18" s="16">
        <v>839</v>
      </c>
      <c r="G18" s="16" t="s">
        <v>88</v>
      </c>
      <c r="H18" s="16">
        <v>1</v>
      </c>
      <c r="I18" s="62" t="s">
        <v>210</v>
      </c>
      <c r="J18" s="16" t="s">
        <v>105</v>
      </c>
      <c r="K18" s="15">
        <v>16569482</v>
      </c>
      <c r="L18" s="15">
        <v>16569482</v>
      </c>
      <c r="M18" s="42">
        <v>41275</v>
      </c>
      <c r="N18" s="42">
        <v>41639</v>
      </c>
      <c r="O18" s="14" t="s">
        <v>9</v>
      </c>
      <c r="P18" s="14" t="s">
        <v>0</v>
      </c>
      <c r="X18" s="57"/>
    </row>
    <row r="19" spans="1:24" outlineLevel="1" x14ac:dyDescent="0.25">
      <c r="A19" s="56">
        <f>A18+1</f>
        <v>2</v>
      </c>
      <c r="B19" s="16" t="s">
        <v>137</v>
      </c>
      <c r="C19" s="62">
        <v>6611020</v>
      </c>
      <c r="D19" s="16" t="s">
        <v>31</v>
      </c>
      <c r="E19" s="79" t="s">
        <v>247</v>
      </c>
      <c r="F19" s="16">
        <v>839</v>
      </c>
      <c r="G19" s="16" t="s">
        <v>88</v>
      </c>
      <c r="H19" s="16">
        <v>1</v>
      </c>
      <c r="I19" s="62">
        <v>45280569</v>
      </c>
      <c r="J19" s="16" t="s">
        <v>104</v>
      </c>
      <c r="K19" s="15">
        <v>161950.94</v>
      </c>
      <c r="L19" s="15">
        <v>161950.94</v>
      </c>
      <c r="M19" s="42">
        <v>41275</v>
      </c>
      <c r="N19" s="42">
        <v>41363</v>
      </c>
      <c r="O19" s="14" t="s">
        <v>9</v>
      </c>
      <c r="P19" s="14" t="s">
        <v>0</v>
      </c>
      <c r="X19" s="57"/>
    </row>
    <row r="20" spans="1:24" ht="24" outlineLevel="1" x14ac:dyDescent="0.25">
      <c r="A20" s="56">
        <f t="shared" ref="A20:A83" si="0">A19+1</f>
        <v>3</v>
      </c>
      <c r="B20" s="32" t="s">
        <v>203</v>
      </c>
      <c r="C20" s="63">
        <v>7000000</v>
      </c>
      <c r="D20" s="32" t="s">
        <v>166</v>
      </c>
      <c r="E20" s="32" t="s">
        <v>247</v>
      </c>
      <c r="F20" s="32">
        <v>839</v>
      </c>
      <c r="G20" s="32" t="s">
        <v>88</v>
      </c>
      <c r="H20" s="32">
        <v>1</v>
      </c>
      <c r="I20" s="63">
        <v>98</v>
      </c>
      <c r="J20" s="32" t="s">
        <v>204</v>
      </c>
      <c r="K20" s="18">
        <v>2863.8719999999998</v>
      </c>
      <c r="L20" s="18">
        <v>2863.8719999999998</v>
      </c>
      <c r="M20" s="43">
        <v>41294</v>
      </c>
      <c r="N20" s="43">
        <v>41628</v>
      </c>
      <c r="O20" s="14" t="s">
        <v>9</v>
      </c>
      <c r="P20" s="14" t="s">
        <v>0</v>
      </c>
      <c r="X20" s="57"/>
    </row>
    <row r="21" spans="1:24" outlineLevel="1" x14ac:dyDescent="0.25">
      <c r="A21" s="56">
        <f t="shared" si="0"/>
        <v>4</v>
      </c>
      <c r="B21" s="32" t="s">
        <v>203</v>
      </c>
      <c r="C21" s="63">
        <v>7000000</v>
      </c>
      <c r="D21" s="32" t="s">
        <v>167</v>
      </c>
      <c r="E21" s="32" t="s">
        <v>247</v>
      </c>
      <c r="F21" s="32">
        <v>839</v>
      </c>
      <c r="G21" s="32" t="s">
        <v>88</v>
      </c>
      <c r="H21" s="32">
        <v>1</v>
      </c>
      <c r="I21" s="63">
        <v>98</v>
      </c>
      <c r="J21" s="32" t="s">
        <v>204</v>
      </c>
      <c r="K21" s="18">
        <v>167813.61</v>
      </c>
      <c r="L21" s="78">
        <v>167813.61</v>
      </c>
      <c r="M21" s="43">
        <v>41294</v>
      </c>
      <c r="N21" s="43">
        <v>42754</v>
      </c>
      <c r="O21" s="14" t="s">
        <v>9</v>
      </c>
      <c r="P21" s="14" t="s">
        <v>0</v>
      </c>
      <c r="X21" s="57"/>
    </row>
    <row r="22" spans="1:24" ht="24" outlineLevel="1" x14ac:dyDescent="0.25">
      <c r="A22" s="56">
        <f t="shared" si="0"/>
        <v>5</v>
      </c>
      <c r="B22" s="32" t="s">
        <v>195</v>
      </c>
      <c r="C22" s="63">
        <v>7310000</v>
      </c>
      <c r="D22" s="32" t="s">
        <v>158</v>
      </c>
      <c r="E22" s="32" t="s">
        <v>246</v>
      </c>
      <c r="F22" s="32">
        <v>839</v>
      </c>
      <c r="G22" s="32" t="s">
        <v>88</v>
      </c>
      <c r="H22" s="32">
        <v>1</v>
      </c>
      <c r="I22" s="62">
        <v>45</v>
      </c>
      <c r="J22" s="32" t="s">
        <v>91</v>
      </c>
      <c r="K22" s="18">
        <v>12000000</v>
      </c>
      <c r="L22" s="18">
        <v>14160000</v>
      </c>
      <c r="M22" s="43">
        <v>41295</v>
      </c>
      <c r="N22" s="43">
        <v>41527</v>
      </c>
      <c r="O22" s="14" t="s">
        <v>13</v>
      </c>
      <c r="P22" s="14" t="s">
        <v>1</v>
      </c>
      <c r="X22" s="57"/>
    </row>
    <row r="23" spans="1:24" ht="24" outlineLevel="1" x14ac:dyDescent="0.25">
      <c r="A23" s="56">
        <f t="shared" si="0"/>
        <v>6</v>
      </c>
      <c r="B23" s="16" t="s">
        <v>110</v>
      </c>
      <c r="C23" s="62">
        <v>6711000</v>
      </c>
      <c r="D23" s="16" t="s">
        <v>190</v>
      </c>
      <c r="E23" s="79" t="s">
        <v>247</v>
      </c>
      <c r="F23" s="16">
        <v>839</v>
      </c>
      <c r="G23" s="16" t="s">
        <v>88</v>
      </c>
      <c r="H23" s="16">
        <v>1</v>
      </c>
      <c r="I23" s="62">
        <v>45280569</v>
      </c>
      <c r="J23" s="16" t="s">
        <v>104</v>
      </c>
      <c r="K23" s="15">
        <v>13813559.322033899</v>
      </c>
      <c r="L23" s="15">
        <v>16300000</v>
      </c>
      <c r="M23" s="42">
        <v>41302</v>
      </c>
      <c r="N23" s="42">
        <v>41375</v>
      </c>
      <c r="O23" s="14" t="s">
        <v>9</v>
      </c>
      <c r="P23" s="14" t="s">
        <v>0</v>
      </c>
      <c r="X23" s="57"/>
    </row>
    <row r="24" spans="1:24" ht="24" outlineLevel="1" x14ac:dyDescent="0.25">
      <c r="A24" s="56">
        <f t="shared" si="0"/>
        <v>7</v>
      </c>
      <c r="B24" s="32" t="s">
        <v>203</v>
      </c>
      <c r="C24" s="63">
        <v>7000000</v>
      </c>
      <c r="D24" s="32" t="s">
        <v>168</v>
      </c>
      <c r="E24" s="32" t="s">
        <v>247</v>
      </c>
      <c r="F24" s="32">
        <v>839</v>
      </c>
      <c r="G24" s="32" t="s">
        <v>88</v>
      </c>
      <c r="H24" s="32">
        <v>1</v>
      </c>
      <c r="I24" s="63">
        <v>98</v>
      </c>
      <c r="J24" s="32" t="s">
        <v>204</v>
      </c>
      <c r="K24" s="18">
        <v>358796.10999999993</v>
      </c>
      <c r="L24" s="18">
        <v>358796.10999999993</v>
      </c>
      <c r="M24" s="43">
        <v>41306</v>
      </c>
      <c r="N24" s="43">
        <v>43131</v>
      </c>
      <c r="O24" s="14" t="s">
        <v>9</v>
      </c>
      <c r="P24" s="14" t="s">
        <v>0</v>
      </c>
      <c r="X24" s="57"/>
    </row>
    <row r="25" spans="1:24" ht="24" outlineLevel="1" x14ac:dyDescent="0.25">
      <c r="A25" s="56">
        <f t="shared" si="0"/>
        <v>8</v>
      </c>
      <c r="B25" s="16" t="s">
        <v>94</v>
      </c>
      <c r="C25" s="62" t="s">
        <v>96</v>
      </c>
      <c r="D25" s="16" t="s">
        <v>17</v>
      </c>
      <c r="E25" s="79" t="s">
        <v>246</v>
      </c>
      <c r="F25" s="16">
        <v>839</v>
      </c>
      <c r="G25" s="16" t="s">
        <v>88</v>
      </c>
      <c r="H25" s="16">
        <v>1</v>
      </c>
      <c r="I25" s="62" t="s">
        <v>209</v>
      </c>
      <c r="J25" s="16" t="s">
        <v>103</v>
      </c>
      <c r="K25" s="15">
        <v>6000000</v>
      </c>
      <c r="L25" s="18">
        <v>6000000</v>
      </c>
      <c r="M25" s="42">
        <v>41306</v>
      </c>
      <c r="N25" s="42">
        <v>41699</v>
      </c>
      <c r="O25" s="14" t="s">
        <v>26</v>
      </c>
      <c r="P25" s="14" t="s">
        <v>0</v>
      </c>
      <c r="X25" s="57"/>
    </row>
    <row r="26" spans="1:24" ht="24" outlineLevel="1" x14ac:dyDescent="0.25">
      <c r="A26" s="56">
        <f t="shared" si="0"/>
        <v>9</v>
      </c>
      <c r="B26" s="32" t="s">
        <v>93</v>
      </c>
      <c r="C26" s="63" t="s">
        <v>156</v>
      </c>
      <c r="D26" s="32" t="s">
        <v>183</v>
      </c>
      <c r="E26" s="79" t="s">
        <v>246</v>
      </c>
      <c r="F26" s="32">
        <v>839</v>
      </c>
      <c r="G26" s="32" t="s">
        <v>88</v>
      </c>
      <c r="H26" s="32">
        <v>1</v>
      </c>
      <c r="I26" s="63" t="s">
        <v>208</v>
      </c>
      <c r="J26" s="32" t="s">
        <v>157</v>
      </c>
      <c r="K26" s="18">
        <v>127118.64406779662</v>
      </c>
      <c r="L26" s="18">
        <v>150000</v>
      </c>
      <c r="M26" s="43">
        <v>41320</v>
      </c>
      <c r="N26" s="46">
        <v>41729</v>
      </c>
      <c r="O26" s="20" t="s">
        <v>13</v>
      </c>
      <c r="P26" s="14" t="s">
        <v>0</v>
      </c>
      <c r="X26" s="57"/>
    </row>
    <row r="27" spans="1:24" ht="24" outlineLevel="1" x14ac:dyDescent="0.25">
      <c r="A27" s="56">
        <f t="shared" si="0"/>
        <v>10</v>
      </c>
      <c r="B27" s="16" t="s">
        <v>93</v>
      </c>
      <c r="C27" s="62" t="s">
        <v>95</v>
      </c>
      <c r="D27" s="16" t="s">
        <v>16</v>
      </c>
      <c r="E27" s="79" t="s">
        <v>246</v>
      </c>
      <c r="F27" s="16">
        <v>839</v>
      </c>
      <c r="G27" s="16" t="s">
        <v>88</v>
      </c>
      <c r="H27" s="16">
        <v>1</v>
      </c>
      <c r="I27" s="62" t="s">
        <v>209</v>
      </c>
      <c r="J27" s="16" t="s">
        <v>103</v>
      </c>
      <c r="K27" s="15">
        <v>1199593.22</v>
      </c>
      <c r="L27" s="18">
        <v>1415520</v>
      </c>
      <c r="M27" s="42">
        <v>41320</v>
      </c>
      <c r="N27" s="42">
        <v>41719</v>
      </c>
      <c r="O27" s="14" t="s">
        <v>13</v>
      </c>
      <c r="P27" s="14" t="s">
        <v>1</v>
      </c>
      <c r="X27" s="57"/>
    </row>
    <row r="28" spans="1:24" ht="24" outlineLevel="1" x14ac:dyDescent="0.25">
      <c r="A28" s="56">
        <f t="shared" si="0"/>
        <v>11</v>
      </c>
      <c r="B28" s="16" t="s">
        <v>94</v>
      </c>
      <c r="C28" s="62" t="s">
        <v>101</v>
      </c>
      <c r="D28" s="16" t="s">
        <v>21</v>
      </c>
      <c r="E28" s="79" t="s">
        <v>246</v>
      </c>
      <c r="F28" s="16">
        <v>839</v>
      </c>
      <c r="G28" s="16" t="s">
        <v>88</v>
      </c>
      <c r="H28" s="16">
        <v>1</v>
      </c>
      <c r="I28" s="62" t="s">
        <v>209</v>
      </c>
      <c r="J28" s="16" t="s">
        <v>103</v>
      </c>
      <c r="K28" s="15">
        <v>350000</v>
      </c>
      <c r="L28" s="15">
        <v>350000</v>
      </c>
      <c r="M28" s="42">
        <v>41320</v>
      </c>
      <c r="N28" s="42">
        <v>41724</v>
      </c>
      <c r="O28" s="14" t="s">
        <v>13</v>
      </c>
      <c r="P28" s="14" t="s">
        <v>1</v>
      </c>
      <c r="X28" s="57"/>
    </row>
    <row r="29" spans="1:24" ht="24" outlineLevel="1" x14ac:dyDescent="0.25">
      <c r="A29" s="56">
        <f t="shared" si="0"/>
        <v>12</v>
      </c>
      <c r="B29" s="16" t="s">
        <v>149</v>
      </c>
      <c r="C29" s="62">
        <v>3699010</v>
      </c>
      <c r="D29" s="16" t="s">
        <v>39</v>
      </c>
      <c r="E29" s="79" t="s">
        <v>246</v>
      </c>
      <c r="F29" s="16">
        <v>839</v>
      </c>
      <c r="G29" s="16" t="s">
        <v>88</v>
      </c>
      <c r="H29" s="16">
        <v>1</v>
      </c>
      <c r="I29" s="62" t="s">
        <v>210</v>
      </c>
      <c r="J29" s="16" t="s">
        <v>105</v>
      </c>
      <c r="K29" s="15">
        <v>423728.81</v>
      </c>
      <c r="L29" s="15">
        <v>500000</v>
      </c>
      <c r="M29" s="42">
        <v>41320</v>
      </c>
      <c r="N29" s="42">
        <v>41639</v>
      </c>
      <c r="O29" s="14" t="s">
        <v>186</v>
      </c>
      <c r="P29" s="14" t="s">
        <v>1</v>
      </c>
      <c r="X29" s="57"/>
    </row>
    <row r="30" spans="1:24" ht="24" outlineLevel="1" x14ac:dyDescent="0.25">
      <c r="A30" s="56">
        <f t="shared" si="0"/>
        <v>13</v>
      </c>
      <c r="B30" s="16" t="s">
        <v>130</v>
      </c>
      <c r="C30" s="62" t="s">
        <v>131</v>
      </c>
      <c r="D30" s="16" t="s">
        <v>116</v>
      </c>
      <c r="E30" s="79" t="s">
        <v>246</v>
      </c>
      <c r="F30" s="16">
        <v>839</v>
      </c>
      <c r="G30" s="16" t="s">
        <v>88</v>
      </c>
      <c r="H30" s="16">
        <v>1</v>
      </c>
      <c r="I30" s="62">
        <v>45</v>
      </c>
      <c r="J30" s="16" t="s">
        <v>91</v>
      </c>
      <c r="K30" s="15">
        <v>500000</v>
      </c>
      <c r="L30" s="15">
        <v>590000</v>
      </c>
      <c r="M30" s="42">
        <v>41320</v>
      </c>
      <c r="N30" s="42">
        <v>41639</v>
      </c>
      <c r="O30" s="14" t="s">
        <v>186</v>
      </c>
      <c r="P30" s="14" t="s">
        <v>0</v>
      </c>
      <c r="X30" s="57"/>
    </row>
    <row r="31" spans="1:24" ht="36" outlineLevel="1" x14ac:dyDescent="0.25">
      <c r="A31" s="56">
        <f t="shared" si="0"/>
        <v>14</v>
      </c>
      <c r="B31" s="16" t="s">
        <v>137</v>
      </c>
      <c r="C31" s="62">
        <v>6611020</v>
      </c>
      <c r="D31" s="16" t="s">
        <v>31</v>
      </c>
      <c r="E31" s="79" t="s">
        <v>246</v>
      </c>
      <c r="F31" s="16">
        <v>839</v>
      </c>
      <c r="G31" s="16" t="s">
        <v>88</v>
      </c>
      <c r="H31" s="16">
        <v>1</v>
      </c>
      <c r="I31" s="62" t="s">
        <v>212</v>
      </c>
      <c r="J31" s="16" t="s">
        <v>142</v>
      </c>
      <c r="K31" s="15">
        <v>15000000</v>
      </c>
      <c r="L31" s="15">
        <v>15000000</v>
      </c>
      <c r="M31" s="42">
        <v>41320</v>
      </c>
      <c r="N31" s="42">
        <v>41729</v>
      </c>
      <c r="O31" s="14" t="s">
        <v>13</v>
      </c>
      <c r="P31" s="14" t="s">
        <v>1</v>
      </c>
      <c r="X31" s="57"/>
    </row>
    <row r="32" spans="1:24" ht="24" outlineLevel="1" x14ac:dyDescent="0.25">
      <c r="A32" s="56">
        <f t="shared" si="0"/>
        <v>15</v>
      </c>
      <c r="B32" s="16" t="s">
        <v>93</v>
      </c>
      <c r="C32" s="62">
        <v>7290000</v>
      </c>
      <c r="D32" s="77" t="s">
        <v>189</v>
      </c>
      <c r="E32" s="79" t="s">
        <v>246</v>
      </c>
      <c r="F32" s="16">
        <v>839</v>
      </c>
      <c r="G32" s="16" t="s">
        <v>88</v>
      </c>
      <c r="H32" s="16">
        <v>1</v>
      </c>
      <c r="I32" s="62">
        <v>45280569</v>
      </c>
      <c r="J32" s="16" t="s">
        <v>104</v>
      </c>
      <c r="K32" s="15">
        <v>950000</v>
      </c>
      <c r="L32" s="15">
        <v>1121000</v>
      </c>
      <c r="M32" s="42">
        <v>41320</v>
      </c>
      <c r="N32" s="42">
        <v>41722</v>
      </c>
      <c r="O32" s="14" t="s">
        <v>13</v>
      </c>
      <c r="P32" s="14" t="s">
        <v>1</v>
      </c>
      <c r="X32" s="57"/>
    </row>
    <row r="33" spans="1:24" outlineLevel="1" x14ac:dyDescent="0.25">
      <c r="A33" s="56">
        <f t="shared" si="0"/>
        <v>16</v>
      </c>
      <c r="B33" s="76" t="s">
        <v>216</v>
      </c>
      <c r="C33" s="62" t="s">
        <v>217</v>
      </c>
      <c r="D33" s="16" t="s">
        <v>191</v>
      </c>
      <c r="E33" s="79" t="s">
        <v>247</v>
      </c>
      <c r="F33" s="16">
        <v>839</v>
      </c>
      <c r="G33" s="16" t="s">
        <v>88</v>
      </c>
      <c r="H33" s="16">
        <v>1</v>
      </c>
      <c r="I33" s="62">
        <v>45280569</v>
      </c>
      <c r="J33" s="16" t="s">
        <v>104</v>
      </c>
      <c r="K33" s="15">
        <v>338983.05084745801</v>
      </c>
      <c r="L33" s="15">
        <v>400000</v>
      </c>
      <c r="M33" s="42">
        <v>41320</v>
      </c>
      <c r="N33" s="42">
        <v>41730</v>
      </c>
      <c r="O33" s="14" t="s">
        <v>194</v>
      </c>
      <c r="P33" s="14" t="s">
        <v>0</v>
      </c>
      <c r="X33" s="57"/>
    </row>
    <row r="34" spans="1:24" ht="60" outlineLevel="1" x14ac:dyDescent="0.25">
      <c r="A34" s="56">
        <f t="shared" si="0"/>
        <v>17</v>
      </c>
      <c r="B34" s="16" t="s">
        <v>218</v>
      </c>
      <c r="C34" s="62">
        <v>7414060</v>
      </c>
      <c r="D34" s="16" t="s">
        <v>193</v>
      </c>
      <c r="E34" s="79" t="s">
        <v>246</v>
      </c>
      <c r="F34" s="16">
        <v>839</v>
      </c>
      <c r="G34" s="16" t="s">
        <v>88</v>
      </c>
      <c r="H34" s="16">
        <v>1</v>
      </c>
      <c r="I34" s="62">
        <v>10401</v>
      </c>
      <c r="J34" s="16" t="s">
        <v>215</v>
      </c>
      <c r="K34" s="15">
        <v>370000</v>
      </c>
      <c r="L34" s="15">
        <v>370000</v>
      </c>
      <c r="M34" s="42">
        <v>41320</v>
      </c>
      <c r="N34" s="42">
        <v>41639</v>
      </c>
      <c r="O34" s="14" t="s">
        <v>13</v>
      </c>
      <c r="P34" s="14" t="s">
        <v>0</v>
      </c>
      <c r="X34" s="57"/>
    </row>
    <row r="35" spans="1:24" ht="24" outlineLevel="1" x14ac:dyDescent="0.25">
      <c r="A35" s="56">
        <f t="shared" si="0"/>
        <v>18</v>
      </c>
      <c r="B35" s="16" t="s">
        <v>107</v>
      </c>
      <c r="C35" s="62">
        <v>7000000</v>
      </c>
      <c r="D35" s="16" t="s">
        <v>181</v>
      </c>
      <c r="E35" s="32" t="s">
        <v>246</v>
      </c>
      <c r="F35" s="32">
        <v>839</v>
      </c>
      <c r="G35" s="32" t="s">
        <v>88</v>
      </c>
      <c r="H35" s="32">
        <v>1</v>
      </c>
      <c r="I35" s="62" t="s">
        <v>205</v>
      </c>
      <c r="J35" s="16" t="s">
        <v>206</v>
      </c>
      <c r="K35" s="15">
        <v>500000</v>
      </c>
      <c r="L35" s="15">
        <v>590000</v>
      </c>
      <c r="M35" s="42">
        <v>41323</v>
      </c>
      <c r="N35" s="44">
        <v>41487</v>
      </c>
      <c r="O35" s="30" t="s">
        <v>13</v>
      </c>
      <c r="P35" s="14" t="s">
        <v>0</v>
      </c>
      <c r="X35" s="57"/>
    </row>
    <row r="36" spans="1:24" ht="24" outlineLevel="1" x14ac:dyDescent="0.25">
      <c r="A36" s="56">
        <f t="shared" si="0"/>
        <v>19</v>
      </c>
      <c r="B36" s="32" t="s">
        <v>94</v>
      </c>
      <c r="C36" s="63" t="s">
        <v>106</v>
      </c>
      <c r="D36" s="32" t="s">
        <v>56</v>
      </c>
      <c r="E36" s="79" t="s">
        <v>246</v>
      </c>
      <c r="F36" s="32">
        <v>839</v>
      </c>
      <c r="G36" s="32" t="s">
        <v>88</v>
      </c>
      <c r="H36" s="32">
        <v>1</v>
      </c>
      <c r="I36" s="63" t="s">
        <v>208</v>
      </c>
      <c r="J36" s="32" t="s">
        <v>157</v>
      </c>
      <c r="K36" s="18">
        <v>238980</v>
      </c>
      <c r="L36" s="18">
        <v>281996.39999999997</v>
      </c>
      <c r="M36" s="43">
        <v>41323</v>
      </c>
      <c r="N36" s="46">
        <v>41723</v>
      </c>
      <c r="O36" s="20" t="s">
        <v>13</v>
      </c>
      <c r="P36" s="14" t="s">
        <v>1</v>
      </c>
      <c r="X36" s="57"/>
    </row>
    <row r="37" spans="1:24" ht="24" outlineLevel="1" x14ac:dyDescent="0.25">
      <c r="A37" s="56">
        <f t="shared" si="0"/>
        <v>20</v>
      </c>
      <c r="B37" s="16" t="s">
        <v>98</v>
      </c>
      <c r="C37" s="62" t="s">
        <v>99</v>
      </c>
      <c r="D37" s="16" t="s">
        <v>19</v>
      </c>
      <c r="E37" s="79" t="s">
        <v>246</v>
      </c>
      <c r="F37" s="16">
        <v>839</v>
      </c>
      <c r="G37" s="16" t="s">
        <v>88</v>
      </c>
      <c r="H37" s="16">
        <v>1</v>
      </c>
      <c r="I37" s="62">
        <v>45280569</v>
      </c>
      <c r="J37" s="16" t="s">
        <v>104</v>
      </c>
      <c r="K37" s="15">
        <v>624406.78</v>
      </c>
      <c r="L37" s="15">
        <v>736800</v>
      </c>
      <c r="M37" s="42">
        <v>41323</v>
      </c>
      <c r="N37" s="42">
        <v>41698</v>
      </c>
      <c r="O37" s="14" t="s">
        <v>13</v>
      </c>
      <c r="P37" s="14" t="s">
        <v>1</v>
      </c>
      <c r="X37" s="57"/>
    </row>
    <row r="38" spans="1:24" ht="36" outlineLevel="1" x14ac:dyDescent="0.25">
      <c r="A38" s="56">
        <f t="shared" si="0"/>
        <v>21</v>
      </c>
      <c r="B38" s="16" t="s">
        <v>109</v>
      </c>
      <c r="C38" s="62" t="s">
        <v>109</v>
      </c>
      <c r="D38" s="16" t="s">
        <v>5</v>
      </c>
      <c r="E38" s="79" t="s">
        <v>246</v>
      </c>
      <c r="F38" s="16">
        <v>839</v>
      </c>
      <c r="G38" s="16" t="s">
        <v>88</v>
      </c>
      <c r="H38" s="16">
        <v>1</v>
      </c>
      <c r="I38" s="62">
        <v>45</v>
      </c>
      <c r="J38" s="16" t="s">
        <v>91</v>
      </c>
      <c r="K38" s="15">
        <v>2488740</v>
      </c>
      <c r="L38" s="15">
        <v>2488740</v>
      </c>
      <c r="M38" s="42">
        <v>41323</v>
      </c>
      <c r="N38" s="44">
        <v>41699</v>
      </c>
      <c r="O38" s="84" t="s">
        <v>252</v>
      </c>
      <c r="P38" s="14" t="s">
        <v>1</v>
      </c>
      <c r="X38" s="57"/>
    </row>
    <row r="39" spans="1:24" ht="24" outlineLevel="1" x14ac:dyDescent="0.25">
      <c r="A39" s="56">
        <f t="shared" si="0"/>
        <v>22</v>
      </c>
      <c r="B39" s="16" t="s">
        <v>148</v>
      </c>
      <c r="C39" s="62">
        <v>5520011</v>
      </c>
      <c r="D39" s="16" t="s">
        <v>38</v>
      </c>
      <c r="E39" s="79" t="s">
        <v>246</v>
      </c>
      <c r="F39" s="16">
        <v>839</v>
      </c>
      <c r="G39" s="16" t="s">
        <v>88</v>
      </c>
      <c r="H39" s="16">
        <v>1</v>
      </c>
      <c r="I39" s="62" t="s">
        <v>210</v>
      </c>
      <c r="J39" s="16" t="s">
        <v>105</v>
      </c>
      <c r="K39" s="15">
        <v>1000000</v>
      </c>
      <c r="L39" s="15">
        <v>1180000</v>
      </c>
      <c r="M39" s="42">
        <v>41325</v>
      </c>
      <c r="N39" s="42">
        <v>41639</v>
      </c>
      <c r="O39" s="14" t="s">
        <v>13</v>
      </c>
      <c r="P39" s="14" t="s">
        <v>0</v>
      </c>
      <c r="X39" s="57"/>
    </row>
    <row r="40" spans="1:24" ht="48" outlineLevel="1" x14ac:dyDescent="0.25">
      <c r="A40" s="56">
        <f t="shared" si="0"/>
        <v>23</v>
      </c>
      <c r="B40" s="76" t="s">
        <v>135</v>
      </c>
      <c r="C40" s="62">
        <v>7413010</v>
      </c>
      <c r="D40" s="16" t="s">
        <v>192</v>
      </c>
      <c r="E40" s="79" t="s">
        <v>246</v>
      </c>
      <c r="F40" s="16">
        <v>839</v>
      </c>
      <c r="G40" s="16" t="s">
        <v>88</v>
      </c>
      <c r="H40" s="16">
        <v>1</v>
      </c>
      <c r="I40" s="62">
        <v>45280569</v>
      </c>
      <c r="J40" s="16" t="s">
        <v>104</v>
      </c>
      <c r="K40" s="15">
        <v>5000000</v>
      </c>
      <c r="L40" s="15">
        <v>5900000</v>
      </c>
      <c r="M40" s="42">
        <v>41325</v>
      </c>
      <c r="N40" s="42">
        <v>41365</v>
      </c>
      <c r="O40" s="14" t="s">
        <v>13</v>
      </c>
      <c r="P40" s="14" t="s">
        <v>1</v>
      </c>
      <c r="X40" s="57"/>
    </row>
    <row r="41" spans="1:24" ht="24" outlineLevel="1" x14ac:dyDescent="0.25">
      <c r="A41" s="56">
        <f t="shared" si="0"/>
        <v>24</v>
      </c>
      <c r="B41" s="32" t="s">
        <v>196</v>
      </c>
      <c r="C41" s="63">
        <v>4521011</v>
      </c>
      <c r="D41" s="32" t="s">
        <v>7</v>
      </c>
      <c r="E41" s="32" t="s">
        <v>246</v>
      </c>
      <c r="F41" s="32">
        <v>839</v>
      </c>
      <c r="G41" s="32" t="s">
        <v>88</v>
      </c>
      <c r="H41" s="32">
        <v>1</v>
      </c>
      <c r="I41" s="62" t="s">
        <v>197</v>
      </c>
      <c r="J41" s="32" t="s">
        <v>198</v>
      </c>
      <c r="K41" s="18">
        <v>484554.16</v>
      </c>
      <c r="L41" s="18">
        <v>571773.90879999998</v>
      </c>
      <c r="M41" s="43">
        <v>41327</v>
      </c>
      <c r="N41" s="43">
        <v>41394</v>
      </c>
      <c r="O41" s="14" t="s">
        <v>13</v>
      </c>
      <c r="P41" s="14" t="s">
        <v>0</v>
      </c>
      <c r="X41" s="57"/>
    </row>
    <row r="42" spans="1:24" ht="24" outlineLevel="1" x14ac:dyDescent="0.25">
      <c r="A42" s="56">
        <f t="shared" si="0"/>
        <v>25</v>
      </c>
      <c r="B42" s="32" t="s">
        <v>196</v>
      </c>
      <c r="C42" s="63">
        <v>4521011</v>
      </c>
      <c r="D42" s="32" t="s">
        <v>8</v>
      </c>
      <c r="E42" s="32" t="s">
        <v>246</v>
      </c>
      <c r="F42" s="32">
        <v>839</v>
      </c>
      <c r="G42" s="32" t="s">
        <v>88</v>
      </c>
      <c r="H42" s="32">
        <v>1</v>
      </c>
      <c r="I42" s="62" t="s">
        <v>197</v>
      </c>
      <c r="J42" s="32" t="s">
        <v>198</v>
      </c>
      <c r="K42" s="18">
        <v>132775.32</v>
      </c>
      <c r="L42" s="18">
        <v>156674.87760000001</v>
      </c>
      <c r="M42" s="43">
        <v>41327</v>
      </c>
      <c r="N42" s="43">
        <v>41723</v>
      </c>
      <c r="O42" s="14" t="s">
        <v>13</v>
      </c>
      <c r="P42" s="14" t="s">
        <v>1</v>
      </c>
      <c r="X42" s="57"/>
    </row>
    <row r="43" spans="1:24" ht="24" outlineLevel="1" x14ac:dyDescent="0.25">
      <c r="A43" s="56">
        <f t="shared" si="0"/>
        <v>26</v>
      </c>
      <c r="B43" s="16" t="s">
        <v>203</v>
      </c>
      <c r="C43" s="62">
        <v>7000000</v>
      </c>
      <c r="D43" s="16" t="s">
        <v>182</v>
      </c>
      <c r="E43" s="32" t="s">
        <v>246</v>
      </c>
      <c r="F43" s="32">
        <v>839</v>
      </c>
      <c r="G43" s="32" t="s">
        <v>88</v>
      </c>
      <c r="H43" s="32">
        <v>1</v>
      </c>
      <c r="I43" s="62">
        <v>64</v>
      </c>
      <c r="J43" s="16" t="s">
        <v>221</v>
      </c>
      <c r="K43" s="15">
        <v>4237288.1399999997</v>
      </c>
      <c r="L43" s="15">
        <v>5000000</v>
      </c>
      <c r="M43" s="42">
        <v>41327</v>
      </c>
      <c r="N43" s="44">
        <v>43465</v>
      </c>
      <c r="O43" s="14" t="s">
        <v>13</v>
      </c>
      <c r="P43" s="14" t="s">
        <v>1</v>
      </c>
      <c r="X43" s="57"/>
    </row>
    <row r="44" spans="1:24" ht="36" outlineLevel="1" x14ac:dyDescent="0.25">
      <c r="A44" s="56">
        <f t="shared" si="0"/>
        <v>27</v>
      </c>
      <c r="B44" s="32" t="s">
        <v>196</v>
      </c>
      <c r="C44" s="63">
        <v>4521011</v>
      </c>
      <c r="D44" s="32" t="s">
        <v>250</v>
      </c>
      <c r="E44" s="32" t="s">
        <v>247</v>
      </c>
      <c r="F44" s="32">
        <v>839</v>
      </c>
      <c r="G44" s="32" t="s">
        <v>88</v>
      </c>
      <c r="H44" s="32">
        <v>1</v>
      </c>
      <c r="I44" s="62" t="s">
        <v>197</v>
      </c>
      <c r="J44" s="32" t="s">
        <v>198</v>
      </c>
      <c r="K44" s="18">
        <v>7000000</v>
      </c>
      <c r="L44" s="18">
        <v>8260000</v>
      </c>
      <c r="M44" s="43">
        <v>41330</v>
      </c>
      <c r="N44" s="43">
        <v>41419</v>
      </c>
      <c r="O44" s="14" t="s">
        <v>9</v>
      </c>
      <c r="P44" s="14" t="s">
        <v>0</v>
      </c>
      <c r="X44" s="57"/>
    </row>
    <row r="45" spans="1:24" ht="24" outlineLevel="1" x14ac:dyDescent="0.25">
      <c r="A45" s="56">
        <f t="shared" si="0"/>
        <v>28</v>
      </c>
      <c r="B45" s="16" t="s">
        <v>153</v>
      </c>
      <c r="C45" s="62">
        <v>3699010</v>
      </c>
      <c r="D45" s="16" t="s">
        <v>43</v>
      </c>
      <c r="E45" s="79" t="s">
        <v>246</v>
      </c>
      <c r="F45" s="16">
        <v>839</v>
      </c>
      <c r="G45" s="16" t="s">
        <v>88</v>
      </c>
      <c r="H45" s="16">
        <v>1</v>
      </c>
      <c r="I45" s="62">
        <v>45280569</v>
      </c>
      <c r="J45" s="16" t="s">
        <v>104</v>
      </c>
      <c r="K45" s="15">
        <v>1177032.4100000034</v>
      </c>
      <c r="L45" s="15">
        <v>1388898.243800004</v>
      </c>
      <c r="M45" s="42">
        <v>41330</v>
      </c>
      <c r="N45" s="42">
        <v>41738</v>
      </c>
      <c r="O45" s="14" t="s">
        <v>186</v>
      </c>
      <c r="P45" s="14" t="s">
        <v>1</v>
      </c>
      <c r="X45" s="57"/>
    </row>
    <row r="46" spans="1:24" ht="36" outlineLevel="1" x14ac:dyDescent="0.25">
      <c r="A46" s="56">
        <f t="shared" si="0"/>
        <v>29</v>
      </c>
      <c r="B46" s="16" t="s">
        <v>128</v>
      </c>
      <c r="C46" s="62" t="s">
        <v>129</v>
      </c>
      <c r="D46" s="16" t="s">
        <v>115</v>
      </c>
      <c r="E46" s="79" t="s">
        <v>246</v>
      </c>
      <c r="F46" s="16">
        <v>839</v>
      </c>
      <c r="G46" s="16" t="s">
        <v>88</v>
      </c>
      <c r="H46" s="16">
        <v>1</v>
      </c>
      <c r="I46" s="62" t="s">
        <v>212</v>
      </c>
      <c r="J46" s="16" t="s">
        <v>207</v>
      </c>
      <c r="K46" s="15">
        <v>847457.62</v>
      </c>
      <c r="L46" s="15">
        <v>1000000</v>
      </c>
      <c r="M46" s="42">
        <v>41330</v>
      </c>
      <c r="N46" s="42">
        <v>41455</v>
      </c>
      <c r="O46" s="14" t="s">
        <v>13</v>
      </c>
      <c r="P46" s="14" t="s">
        <v>1</v>
      </c>
      <c r="X46" s="57"/>
    </row>
    <row r="47" spans="1:24" ht="24" outlineLevel="1" x14ac:dyDescent="0.25">
      <c r="A47" s="56">
        <f t="shared" si="0"/>
        <v>30</v>
      </c>
      <c r="B47" s="16" t="s">
        <v>141</v>
      </c>
      <c r="C47" s="62">
        <v>8090000</v>
      </c>
      <c r="D47" s="16" t="s">
        <v>47</v>
      </c>
      <c r="E47" s="79" t="s">
        <v>247</v>
      </c>
      <c r="F47" s="16">
        <v>839</v>
      </c>
      <c r="G47" s="16" t="s">
        <v>88</v>
      </c>
      <c r="H47" s="16">
        <v>1</v>
      </c>
      <c r="I47" s="62">
        <v>45</v>
      </c>
      <c r="J47" s="16" t="s">
        <v>145</v>
      </c>
      <c r="K47" s="15">
        <v>200000</v>
      </c>
      <c r="L47" s="15">
        <v>200000</v>
      </c>
      <c r="M47" s="42">
        <v>41330</v>
      </c>
      <c r="N47" s="42">
        <v>41639</v>
      </c>
      <c r="O47" s="14" t="s">
        <v>9</v>
      </c>
      <c r="P47" s="14" t="s">
        <v>0</v>
      </c>
      <c r="X47" s="57"/>
    </row>
    <row r="48" spans="1:24" ht="24" outlineLevel="1" x14ac:dyDescent="0.25">
      <c r="A48" s="56">
        <f t="shared" si="0"/>
        <v>31</v>
      </c>
      <c r="B48" s="16" t="s">
        <v>141</v>
      </c>
      <c r="C48" s="62">
        <v>8090000</v>
      </c>
      <c r="D48" s="16" t="s">
        <v>48</v>
      </c>
      <c r="E48" s="79" t="s">
        <v>247</v>
      </c>
      <c r="F48" s="16">
        <v>839</v>
      </c>
      <c r="G48" s="16" t="s">
        <v>88</v>
      </c>
      <c r="H48" s="16">
        <v>1</v>
      </c>
      <c r="I48" s="62">
        <v>40260</v>
      </c>
      <c r="J48" s="16" t="s">
        <v>146</v>
      </c>
      <c r="K48" s="15">
        <v>380000</v>
      </c>
      <c r="L48" s="15">
        <v>380000</v>
      </c>
      <c r="M48" s="42">
        <v>41330</v>
      </c>
      <c r="N48" s="42">
        <v>41639</v>
      </c>
      <c r="O48" s="14" t="s">
        <v>9</v>
      </c>
      <c r="P48" s="14" t="s">
        <v>0</v>
      </c>
      <c r="X48" s="57"/>
    </row>
    <row r="49" spans="1:24" s="10" customFormat="1" ht="24" outlineLevel="1" x14ac:dyDescent="0.25">
      <c r="A49" s="56">
        <f t="shared" si="0"/>
        <v>32</v>
      </c>
      <c r="B49" s="16" t="s">
        <v>141</v>
      </c>
      <c r="C49" s="62">
        <v>8090000</v>
      </c>
      <c r="D49" s="16" t="s">
        <v>49</v>
      </c>
      <c r="E49" s="79" t="s">
        <v>247</v>
      </c>
      <c r="F49" s="16">
        <v>839</v>
      </c>
      <c r="G49" s="16" t="s">
        <v>88</v>
      </c>
      <c r="H49" s="16">
        <v>1</v>
      </c>
      <c r="I49" s="62">
        <v>45</v>
      </c>
      <c r="J49" s="16" t="s">
        <v>145</v>
      </c>
      <c r="K49" s="15">
        <v>150000</v>
      </c>
      <c r="L49" s="15">
        <v>150000</v>
      </c>
      <c r="M49" s="42">
        <v>41330</v>
      </c>
      <c r="N49" s="42">
        <v>41639</v>
      </c>
      <c r="O49" s="14" t="s">
        <v>9</v>
      </c>
      <c r="P49" s="14" t="s">
        <v>0</v>
      </c>
      <c r="X49" s="36"/>
    </row>
    <row r="50" spans="1:24" s="10" customFormat="1" ht="36" outlineLevel="1" x14ac:dyDescent="0.25">
      <c r="A50" s="56">
        <f t="shared" si="0"/>
        <v>33</v>
      </c>
      <c r="B50" s="16" t="s">
        <v>141</v>
      </c>
      <c r="C50" s="62">
        <v>8090000</v>
      </c>
      <c r="D50" s="16" t="s">
        <v>50</v>
      </c>
      <c r="E50" s="79" t="s">
        <v>247</v>
      </c>
      <c r="F50" s="16">
        <v>839</v>
      </c>
      <c r="G50" s="16" t="s">
        <v>88</v>
      </c>
      <c r="H50" s="16">
        <v>1</v>
      </c>
      <c r="I50" s="62">
        <v>40260</v>
      </c>
      <c r="J50" s="16" t="s">
        <v>146</v>
      </c>
      <c r="K50" s="15">
        <v>160000</v>
      </c>
      <c r="L50" s="15">
        <v>160000</v>
      </c>
      <c r="M50" s="42">
        <v>41330</v>
      </c>
      <c r="N50" s="42">
        <v>41639</v>
      </c>
      <c r="O50" s="14" t="s">
        <v>9</v>
      </c>
      <c r="P50" s="14" t="s">
        <v>0</v>
      </c>
      <c r="X50" s="36"/>
    </row>
    <row r="51" spans="1:24" s="10" customFormat="1" ht="36" outlineLevel="1" x14ac:dyDescent="0.25">
      <c r="A51" s="56">
        <f t="shared" si="0"/>
        <v>34</v>
      </c>
      <c r="B51" s="16" t="s">
        <v>141</v>
      </c>
      <c r="C51" s="62">
        <v>8090000</v>
      </c>
      <c r="D51" s="16" t="s">
        <v>51</v>
      </c>
      <c r="E51" s="79" t="s">
        <v>247</v>
      </c>
      <c r="F51" s="16">
        <v>839</v>
      </c>
      <c r="G51" s="16" t="s">
        <v>88</v>
      </c>
      <c r="H51" s="16">
        <v>1</v>
      </c>
      <c r="I51" s="62">
        <v>45</v>
      </c>
      <c r="J51" s="16" t="s">
        <v>145</v>
      </c>
      <c r="K51" s="15">
        <v>150000</v>
      </c>
      <c r="L51" s="15">
        <v>150000</v>
      </c>
      <c r="M51" s="42">
        <v>41330</v>
      </c>
      <c r="N51" s="42">
        <v>41639</v>
      </c>
      <c r="O51" s="14" t="s">
        <v>9</v>
      </c>
      <c r="P51" s="14" t="s">
        <v>0</v>
      </c>
      <c r="X51" s="36"/>
    </row>
    <row r="52" spans="1:24" s="10" customFormat="1" ht="24" outlineLevel="1" x14ac:dyDescent="0.25">
      <c r="A52" s="56">
        <f t="shared" si="0"/>
        <v>35</v>
      </c>
      <c r="B52" s="16" t="s">
        <v>141</v>
      </c>
      <c r="C52" s="62">
        <v>8090000</v>
      </c>
      <c r="D52" s="16" t="s">
        <v>52</v>
      </c>
      <c r="E52" s="79" t="s">
        <v>247</v>
      </c>
      <c r="F52" s="16">
        <v>839</v>
      </c>
      <c r="G52" s="16" t="s">
        <v>88</v>
      </c>
      <c r="H52" s="16">
        <v>1</v>
      </c>
      <c r="I52" s="62">
        <v>45</v>
      </c>
      <c r="J52" s="16" t="s">
        <v>145</v>
      </c>
      <c r="K52" s="15">
        <v>230000</v>
      </c>
      <c r="L52" s="15">
        <v>230000</v>
      </c>
      <c r="M52" s="42">
        <v>41330</v>
      </c>
      <c r="N52" s="42">
        <v>41639</v>
      </c>
      <c r="O52" s="14" t="s">
        <v>9</v>
      </c>
      <c r="P52" s="14" t="s">
        <v>0</v>
      </c>
      <c r="X52" s="36"/>
    </row>
    <row r="53" spans="1:24" s="10" customFormat="1" ht="24" outlineLevel="1" x14ac:dyDescent="0.25">
      <c r="A53" s="56">
        <f t="shared" si="0"/>
        <v>36</v>
      </c>
      <c r="B53" s="16" t="s">
        <v>141</v>
      </c>
      <c r="C53" s="62">
        <v>8090000</v>
      </c>
      <c r="D53" s="16" t="s">
        <v>53</v>
      </c>
      <c r="E53" s="79" t="s">
        <v>247</v>
      </c>
      <c r="F53" s="16">
        <v>839</v>
      </c>
      <c r="G53" s="16" t="s">
        <v>88</v>
      </c>
      <c r="H53" s="16">
        <v>1</v>
      </c>
      <c r="I53" s="62">
        <v>45</v>
      </c>
      <c r="J53" s="16" t="s">
        <v>145</v>
      </c>
      <c r="K53" s="15">
        <v>150000</v>
      </c>
      <c r="L53" s="15">
        <v>150000</v>
      </c>
      <c r="M53" s="42">
        <v>41330</v>
      </c>
      <c r="N53" s="42">
        <v>41639</v>
      </c>
      <c r="O53" s="14" t="s">
        <v>9</v>
      </c>
      <c r="P53" s="14" t="s">
        <v>0</v>
      </c>
      <c r="X53" s="36"/>
    </row>
    <row r="54" spans="1:24" s="10" customFormat="1" ht="36" outlineLevel="1" x14ac:dyDescent="0.25">
      <c r="A54" s="56">
        <f t="shared" si="0"/>
        <v>37</v>
      </c>
      <c r="B54" s="16" t="s">
        <v>141</v>
      </c>
      <c r="C54" s="62">
        <v>8090000</v>
      </c>
      <c r="D54" s="16" t="s">
        <v>54</v>
      </c>
      <c r="E54" s="79" t="s">
        <v>247</v>
      </c>
      <c r="F54" s="16">
        <v>839</v>
      </c>
      <c r="G54" s="16" t="s">
        <v>88</v>
      </c>
      <c r="H54" s="16">
        <v>1</v>
      </c>
      <c r="I54" s="62">
        <v>40260</v>
      </c>
      <c r="J54" s="16" t="s">
        <v>146</v>
      </c>
      <c r="K54" s="15">
        <v>260000</v>
      </c>
      <c r="L54" s="15">
        <v>260000</v>
      </c>
      <c r="M54" s="42">
        <v>41330</v>
      </c>
      <c r="N54" s="42">
        <v>41639</v>
      </c>
      <c r="O54" s="14" t="s">
        <v>9</v>
      </c>
      <c r="P54" s="14" t="s">
        <v>0</v>
      </c>
      <c r="X54" s="36"/>
    </row>
    <row r="55" spans="1:24" s="10" customFormat="1" ht="24" outlineLevel="1" x14ac:dyDescent="0.25">
      <c r="A55" s="56">
        <f t="shared" si="0"/>
        <v>38</v>
      </c>
      <c r="B55" s="16" t="s">
        <v>141</v>
      </c>
      <c r="C55" s="62">
        <v>8090000</v>
      </c>
      <c r="D55" s="16" t="s">
        <v>55</v>
      </c>
      <c r="E55" s="79" t="s">
        <v>247</v>
      </c>
      <c r="F55" s="16">
        <v>839</v>
      </c>
      <c r="G55" s="16" t="s">
        <v>88</v>
      </c>
      <c r="H55" s="16">
        <v>1</v>
      </c>
      <c r="I55" s="62" t="s">
        <v>214</v>
      </c>
      <c r="J55" s="16" t="s">
        <v>147</v>
      </c>
      <c r="K55" s="15">
        <v>150000</v>
      </c>
      <c r="L55" s="15">
        <v>150000</v>
      </c>
      <c r="M55" s="42">
        <v>41330</v>
      </c>
      <c r="N55" s="42">
        <v>41639</v>
      </c>
      <c r="O55" s="14" t="s">
        <v>9</v>
      </c>
      <c r="P55" s="14" t="s">
        <v>0</v>
      </c>
      <c r="X55" s="36"/>
    </row>
    <row r="56" spans="1:24" s="10" customFormat="1" ht="24" outlineLevel="1" x14ac:dyDescent="0.25">
      <c r="A56" s="56">
        <f t="shared" si="0"/>
        <v>39</v>
      </c>
      <c r="B56" s="16" t="s">
        <v>118</v>
      </c>
      <c r="C56" s="62" t="s">
        <v>119</v>
      </c>
      <c r="D56" s="16" t="s">
        <v>111</v>
      </c>
      <c r="E56" s="79" t="s">
        <v>246</v>
      </c>
      <c r="F56" s="16">
        <v>839</v>
      </c>
      <c r="G56" s="16" t="s">
        <v>88</v>
      </c>
      <c r="H56" s="16">
        <v>1</v>
      </c>
      <c r="I56" s="62">
        <v>45</v>
      </c>
      <c r="J56" s="16" t="s">
        <v>91</v>
      </c>
      <c r="K56" s="15">
        <v>3211864.4</v>
      </c>
      <c r="L56" s="15">
        <v>3790000</v>
      </c>
      <c r="M56" s="42">
        <v>41331</v>
      </c>
      <c r="N56" s="42">
        <v>41639</v>
      </c>
      <c r="O56" s="14" t="s">
        <v>13</v>
      </c>
      <c r="P56" s="14" t="s">
        <v>0</v>
      </c>
      <c r="X56" s="36"/>
    </row>
    <row r="57" spans="1:24" s="10" customFormat="1" ht="24" outlineLevel="1" x14ac:dyDescent="0.25">
      <c r="A57" s="56">
        <f t="shared" si="0"/>
        <v>40</v>
      </c>
      <c r="B57" s="32" t="s">
        <v>233</v>
      </c>
      <c r="C57" s="63">
        <v>4560010</v>
      </c>
      <c r="D57" s="32" t="s">
        <v>160</v>
      </c>
      <c r="E57" s="32" t="s">
        <v>247</v>
      </c>
      <c r="F57" s="32">
        <v>839</v>
      </c>
      <c r="G57" s="32" t="s">
        <v>88</v>
      </c>
      <c r="H57" s="32">
        <v>1</v>
      </c>
      <c r="I57" s="63" t="s">
        <v>205</v>
      </c>
      <c r="J57" s="32" t="s">
        <v>201</v>
      </c>
      <c r="K57" s="18">
        <v>10720000</v>
      </c>
      <c r="L57" s="18">
        <v>12649600</v>
      </c>
      <c r="M57" s="43">
        <v>41332</v>
      </c>
      <c r="N57" s="43">
        <v>42277</v>
      </c>
      <c r="O57" s="14" t="s">
        <v>9</v>
      </c>
      <c r="P57" s="14" t="s">
        <v>0</v>
      </c>
      <c r="X57" s="36"/>
    </row>
    <row r="58" spans="1:24" s="10" customFormat="1" ht="24" outlineLevel="1" x14ac:dyDescent="0.25">
      <c r="A58" s="56">
        <f t="shared" si="0"/>
        <v>41</v>
      </c>
      <c r="B58" s="32" t="s">
        <v>199</v>
      </c>
      <c r="C58" s="63" t="s">
        <v>200</v>
      </c>
      <c r="D58" s="32" t="s">
        <v>161</v>
      </c>
      <c r="E58" s="32" t="s">
        <v>246</v>
      </c>
      <c r="F58" s="32">
        <v>839</v>
      </c>
      <c r="G58" s="32" t="s">
        <v>88</v>
      </c>
      <c r="H58" s="32">
        <v>1</v>
      </c>
      <c r="I58" s="63" t="s">
        <v>205</v>
      </c>
      <c r="J58" s="32" t="s">
        <v>201</v>
      </c>
      <c r="K58" s="78">
        <v>3600847457.62712</v>
      </c>
      <c r="L58" s="18">
        <v>4249000000</v>
      </c>
      <c r="M58" s="43">
        <v>41333</v>
      </c>
      <c r="N58" s="43">
        <v>42277</v>
      </c>
      <c r="O58" s="14" t="s">
        <v>26</v>
      </c>
      <c r="P58" s="14" t="s">
        <v>0</v>
      </c>
      <c r="X58" s="36"/>
    </row>
    <row r="59" spans="1:24" s="10" customFormat="1" ht="36" outlineLevel="1" x14ac:dyDescent="0.25">
      <c r="A59" s="56">
        <f t="shared" si="0"/>
        <v>42</v>
      </c>
      <c r="B59" s="32" t="s">
        <v>107</v>
      </c>
      <c r="C59" s="63">
        <v>7000000</v>
      </c>
      <c r="D59" s="32" t="s">
        <v>163</v>
      </c>
      <c r="E59" s="32" t="s">
        <v>246</v>
      </c>
      <c r="F59" s="32">
        <v>839</v>
      </c>
      <c r="G59" s="32" t="s">
        <v>88</v>
      </c>
      <c r="H59" s="32">
        <v>1</v>
      </c>
      <c r="I59" s="63" t="s">
        <v>220</v>
      </c>
      <c r="J59" s="32" t="s">
        <v>198</v>
      </c>
      <c r="K59" s="18">
        <v>800000</v>
      </c>
      <c r="L59" s="18">
        <v>944000</v>
      </c>
      <c r="M59" s="43">
        <v>41334</v>
      </c>
      <c r="N59" s="43">
        <v>41486</v>
      </c>
      <c r="O59" s="14" t="s">
        <v>13</v>
      </c>
      <c r="P59" s="14" t="s">
        <v>0</v>
      </c>
      <c r="X59" s="36"/>
    </row>
    <row r="60" spans="1:24" s="10" customFormat="1" ht="24" outlineLevel="1" x14ac:dyDescent="0.25">
      <c r="A60" s="56">
        <f t="shared" si="0"/>
        <v>43</v>
      </c>
      <c r="B60" s="32" t="s">
        <v>94</v>
      </c>
      <c r="C60" s="63" t="s">
        <v>106</v>
      </c>
      <c r="D60" s="32" t="s">
        <v>184</v>
      </c>
      <c r="E60" s="79" t="s">
        <v>246</v>
      </c>
      <c r="F60" s="32">
        <v>839</v>
      </c>
      <c r="G60" s="32" t="s">
        <v>88</v>
      </c>
      <c r="H60" s="32">
        <v>1</v>
      </c>
      <c r="I60" s="63">
        <v>45280569</v>
      </c>
      <c r="J60" s="32" t="s">
        <v>104</v>
      </c>
      <c r="K60" s="18">
        <v>296610.16949152545</v>
      </c>
      <c r="L60" s="18">
        <v>350000</v>
      </c>
      <c r="M60" s="43">
        <v>41334</v>
      </c>
      <c r="N60" s="46">
        <v>41414</v>
      </c>
      <c r="O60" s="20" t="s">
        <v>13</v>
      </c>
      <c r="P60" s="14" t="s">
        <v>1</v>
      </c>
      <c r="X60" s="36"/>
    </row>
    <row r="61" spans="1:24" s="10" customFormat="1" ht="24" outlineLevel="1" x14ac:dyDescent="0.25">
      <c r="A61" s="56">
        <f t="shared" si="0"/>
        <v>44</v>
      </c>
      <c r="B61" s="16" t="s">
        <v>94</v>
      </c>
      <c r="C61" s="62" t="s">
        <v>106</v>
      </c>
      <c r="D61" s="16" t="s">
        <v>60</v>
      </c>
      <c r="E61" s="79" t="s">
        <v>246</v>
      </c>
      <c r="F61" s="16">
        <v>839</v>
      </c>
      <c r="G61" s="16" t="s">
        <v>88</v>
      </c>
      <c r="H61" s="16">
        <v>1</v>
      </c>
      <c r="I61" s="62" t="s">
        <v>209</v>
      </c>
      <c r="J61" s="16" t="s">
        <v>103</v>
      </c>
      <c r="K61" s="15">
        <v>2700000</v>
      </c>
      <c r="L61" s="15">
        <v>3186000</v>
      </c>
      <c r="M61" s="42">
        <v>41334</v>
      </c>
      <c r="N61" s="42">
        <v>41485</v>
      </c>
      <c r="O61" s="14" t="s">
        <v>13</v>
      </c>
      <c r="P61" s="14" t="s">
        <v>1</v>
      </c>
      <c r="X61" s="36"/>
    </row>
    <row r="62" spans="1:24" s="10" customFormat="1" ht="24" outlineLevel="1" x14ac:dyDescent="0.25">
      <c r="A62" s="56">
        <f t="shared" si="0"/>
        <v>45</v>
      </c>
      <c r="B62" s="16" t="s">
        <v>94</v>
      </c>
      <c r="C62" s="62" t="s">
        <v>106</v>
      </c>
      <c r="D62" s="16" t="s">
        <v>62</v>
      </c>
      <c r="E62" s="79" t="s">
        <v>246</v>
      </c>
      <c r="F62" s="16">
        <v>839</v>
      </c>
      <c r="G62" s="16" t="s">
        <v>88</v>
      </c>
      <c r="H62" s="16">
        <v>1</v>
      </c>
      <c r="I62" s="62" t="s">
        <v>210</v>
      </c>
      <c r="J62" s="16" t="s">
        <v>105</v>
      </c>
      <c r="K62" s="15">
        <v>1000000</v>
      </c>
      <c r="L62" s="15">
        <v>1180000</v>
      </c>
      <c r="M62" s="42">
        <v>41334</v>
      </c>
      <c r="N62" s="42">
        <v>41419</v>
      </c>
      <c r="O62" s="14" t="s">
        <v>13</v>
      </c>
      <c r="P62" s="14" t="s">
        <v>1</v>
      </c>
      <c r="X62" s="36"/>
    </row>
    <row r="63" spans="1:24" s="10" customFormat="1" ht="24" outlineLevel="1" x14ac:dyDescent="0.25">
      <c r="A63" s="56">
        <f t="shared" si="0"/>
        <v>46</v>
      </c>
      <c r="B63" s="16" t="s">
        <v>94</v>
      </c>
      <c r="C63" s="62" t="s">
        <v>106</v>
      </c>
      <c r="D63" s="16" t="s">
        <v>25</v>
      </c>
      <c r="E63" s="79" t="s">
        <v>246</v>
      </c>
      <c r="F63" s="16">
        <v>839</v>
      </c>
      <c r="G63" s="16" t="s">
        <v>88</v>
      </c>
      <c r="H63" s="16">
        <v>1</v>
      </c>
      <c r="I63" s="62" t="s">
        <v>209</v>
      </c>
      <c r="J63" s="16" t="s">
        <v>103</v>
      </c>
      <c r="K63" s="15">
        <v>2033898.31</v>
      </c>
      <c r="L63" s="15">
        <v>2400000</v>
      </c>
      <c r="M63" s="42">
        <v>41334</v>
      </c>
      <c r="N63" s="42">
        <v>41419</v>
      </c>
      <c r="O63" s="14" t="s">
        <v>13</v>
      </c>
      <c r="P63" s="14" t="s">
        <v>1</v>
      </c>
      <c r="X63" s="36"/>
    </row>
    <row r="64" spans="1:24" s="10" customFormat="1" ht="24" outlineLevel="1" x14ac:dyDescent="0.25">
      <c r="A64" s="56">
        <f t="shared" si="0"/>
        <v>47</v>
      </c>
      <c r="B64" s="16" t="s">
        <v>94</v>
      </c>
      <c r="C64" s="62" t="s">
        <v>106</v>
      </c>
      <c r="D64" s="16" t="s">
        <v>63</v>
      </c>
      <c r="E64" s="79" t="s">
        <v>246</v>
      </c>
      <c r="F64" s="16">
        <v>839</v>
      </c>
      <c r="G64" s="16" t="s">
        <v>88</v>
      </c>
      <c r="H64" s="16">
        <v>1</v>
      </c>
      <c r="I64" s="62">
        <v>45280569</v>
      </c>
      <c r="J64" s="16" t="s">
        <v>104</v>
      </c>
      <c r="K64" s="15">
        <v>406779.67</v>
      </c>
      <c r="L64" s="15">
        <v>480000</v>
      </c>
      <c r="M64" s="42">
        <v>41334</v>
      </c>
      <c r="N64" s="42">
        <v>41748</v>
      </c>
      <c r="O64" s="14" t="s">
        <v>13</v>
      </c>
      <c r="P64" s="14" t="s">
        <v>1</v>
      </c>
      <c r="X64" s="36"/>
    </row>
    <row r="65" spans="1:24" s="10" customFormat="1" ht="24" outlineLevel="1" x14ac:dyDescent="0.25">
      <c r="A65" s="56">
        <f t="shared" si="0"/>
        <v>48</v>
      </c>
      <c r="B65" s="16" t="s">
        <v>94</v>
      </c>
      <c r="C65" s="62" t="s">
        <v>106</v>
      </c>
      <c r="D65" s="16" t="s">
        <v>64</v>
      </c>
      <c r="E65" s="79" t="s">
        <v>246</v>
      </c>
      <c r="F65" s="16">
        <v>839</v>
      </c>
      <c r="G65" s="16" t="s">
        <v>88</v>
      </c>
      <c r="H65" s="16">
        <v>1</v>
      </c>
      <c r="I65" s="62" t="s">
        <v>210</v>
      </c>
      <c r="J65" s="16" t="s">
        <v>105</v>
      </c>
      <c r="K65" s="15">
        <v>142372.88</v>
      </c>
      <c r="L65" s="15">
        <v>168000</v>
      </c>
      <c r="M65" s="42">
        <v>41334</v>
      </c>
      <c r="N65" s="42">
        <v>41748</v>
      </c>
      <c r="O65" s="14" t="s">
        <v>13</v>
      </c>
      <c r="P65" s="14" t="s">
        <v>1</v>
      </c>
      <c r="X65" s="36"/>
    </row>
    <row r="66" spans="1:24" s="10" customFormat="1" ht="24" outlineLevel="1" x14ac:dyDescent="0.25">
      <c r="A66" s="56">
        <f t="shared" si="0"/>
        <v>49</v>
      </c>
      <c r="B66" s="16" t="s">
        <v>86</v>
      </c>
      <c r="C66" s="62" t="s">
        <v>87</v>
      </c>
      <c r="D66" s="16" t="s">
        <v>12</v>
      </c>
      <c r="E66" s="79" t="s">
        <v>246</v>
      </c>
      <c r="F66" s="16">
        <v>839</v>
      </c>
      <c r="G66" s="16" t="s">
        <v>88</v>
      </c>
      <c r="H66" s="16">
        <v>1</v>
      </c>
      <c r="I66" s="62">
        <v>45</v>
      </c>
      <c r="J66" s="16" t="s">
        <v>91</v>
      </c>
      <c r="K66" s="15">
        <v>12300000</v>
      </c>
      <c r="L66" s="15">
        <v>14514000</v>
      </c>
      <c r="M66" s="42">
        <v>41334</v>
      </c>
      <c r="N66" s="42">
        <v>41609</v>
      </c>
      <c r="O66" s="14" t="s">
        <v>13</v>
      </c>
      <c r="P66" s="14" t="s">
        <v>1</v>
      </c>
      <c r="X66" s="36"/>
    </row>
    <row r="67" spans="1:24" s="10" customFormat="1" ht="24" outlineLevel="1" x14ac:dyDescent="0.25">
      <c r="A67" s="56">
        <f t="shared" si="0"/>
        <v>50</v>
      </c>
      <c r="B67" s="16" t="s">
        <v>82</v>
      </c>
      <c r="C67" s="62">
        <v>7412000</v>
      </c>
      <c r="D67" s="16" t="s">
        <v>10</v>
      </c>
      <c r="E67" s="79" t="s">
        <v>246</v>
      </c>
      <c r="F67" s="16">
        <v>839</v>
      </c>
      <c r="G67" s="16" t="s">
        <v>88</v>
      </c>
      <c r="H67" s="16">
        <v>1</v>
      </c>
      <c r="I67" s="62">
        <v>45280569</v>
      </c>
      <c r="J67" s="16" t="s">
        <v>104</v>
      </c>
      <c r="K67" s="15">
        <v>430000</v>
      </c>
      <c r="L67" s="15">
        <v>507400</v>
      </c>
      <c r="M67" s="42">
        <v>41334</v>
      </c>
      <c r="N67" s="42">
        <v>41730</v>
      </c>
      <c r="O67" s="14" t="s">
        <v>13</v>
      </c>
      <c r="P67" s="14" t="s">
        <v>0</v>
      </c>
      <c r="X67" s="36"/>
    </row>
    <row r="68" spans="1:24" s="10" customFormat="1" ht="24" outlineLevel="1" x14ac:dyDescent="0.25">
      <c r="A68" s="56">
        <f t="shared" si="0"/>
        <v>51</v>
      </c>
      <c r="B68" s="16" t="s">
        <v>89</v>
      </c>
      <c r="C68" s="62">
        <v>7250000</v>
      </c>
      <c r="D68" s="16" t="s">
        <v>44</v>
      </c>
      <c r="E68" s="79" t="s">
        <v>246</v>
      </c>
      <c r="F68" s="16">
        <v>839</v>
      </c>
      <c r="G68" s="16" t="s">
        <v>88</v>
      </c>
      <c r="H68" s="16">
        <v>1</v>
      </c>
      <c r="I68" s="62">
        <v>45280569</v>
      </c>
      <c r="J68" s="16" t="s">
        <v>104</v>
      </c>
      <c r="K68" s="15">
        <v>234600</v>
      </c>
      <c r="L68" s="15">
        <v>276828</v>
      </c>
      <c r="M68" s="42">
        <v>41334</v>
      </c>
      <c r="N68" s="42">
        <v>41440</v>
      </c>
      <c r="O68" s="14" t="s">
        <v>13</v>
      </c>
      <c r="P68" s="14" t="s">
        <v>1</v>
      </c>
      <c r="X68" s="36"/>
    </row>
    <row r="69" spans="1:24" s="10" customFormat="1" ht="36" outlineLevel="1" x14ac:dyDescent="0.25">
      <c r="A69" s="56">
        <f t="shared" si="0"/>
        <v>52</v>
      </c>
      <c r="B69" s="16" t="s">
        <v>135</v>
      </c>
      <c r="C69" s="62">
        <v>7440000</v>
      </c>
      <c r="D69" s="16" t="s">
        <v>251</v>
      </c>
      <c r="E69" s="79" t="s">
        <v>246</v>
      </c>
      <c r="F69" s="16">
        <v>839</v>
      </c>
      <c r="G69" s="16" t="s">
        <v>88</v>
      </c>
      <c r="H69" s="16">
        <v>1</v>
      </c>
      <c r="I69" s="62">
        <v>45280569</v>
      </c>
      <c r="J69" s="16" t="s">
        <v>104</v>
      </c>
      <c r="K69" s="15">
        <v>4237288.1399999997</v>
      </c>
      <c r="L69" s="15">
        <v>5000000</v>
      </c>
      <c r="M69" s="42">
        <v>41334</v>
      </c>
      <c r="N69" s="42">
        <v>41465</v>
      </c>
      <c r="O69" s="14" t="s">
        <v>13</v>
      </c>
      <c r="P69" s="14" t="s">
        <v>1</v>
      </c>
      <c r="X69" s="36"/>
    </row>
    <row r="70" spans="1:24" s="10" customFormat="1" ht="24" outlineLevel="1" x14ac:dyDescent="0.25">
      <c r="A70" s="56">
        <f t="shared" si="0"/>
        <v>53</v>
      </c>
      <c r="B70" s="16" t="s">
        <v>93</v>
      </c>
      <c r="C70" s="62" t="s">
        <v>229</v>
      </c>
      <c r="D70" s="16" t="s">
        <v>227</v>
      </c>
      <c r="E70" s="79" t="s">
        <v>246</v>
      </c>
      <c r="F70" s="16">
        <v>839</v>
      </c>
      <c r="G70" s="16" t="s">
        <v>88</v>
      </c>
      <c r="H70" s="16">
        <v>1</v>
      </c>
      <c r="I70" s="62">
        <v>45280569</v>
      </c>
      <c r="J70" s="16" t="s">
        <v>104</v>
      </c>
      <c r="K70" s="15">
        <v>6832627.1186440671</v>
      </c>
      <c r="L70" s="18">
        <v>8062500</v>
      </c>
      <c r="M70" s="42">
        <v>41339</v>
      </c>
      <c r="N70" s="42">
        <v>41536</v>
      </c>
      <c r="O70" s="14" t="s">
        <v>26</v>
      </c>
      <c r="P70" s="14" t="s">
        <v>1</v>
      </c>
      <c r="X70" s="36"/>
    </row>
    <row r="71" spans="1:24" s="10" customFormat="1" ht="24" outlineLevel="1" x14ac:dyDescent="0.25">
      <c r="A71" s="56">
        <f t="shared" si="0"/>
        <v>54</v>
      </c>
      <c r="B71" s="16" t="s">
        <v>132</v>
      </c>
      <c r="C71" s="62" t="s">
        <v>133</v>
      </c>
      <c r="D71" s="16" t="s">
        <v>27</v>
      </c>
      <c r="E71" s="79" t="s">
        <v>247</v>
      </c>
      <c r="F71" s="16">
        <v>839</v>
      </c>
      <c r="G71" s="16" t="s">
        <v>88</v>
      </c>
      <c r="H71" s="16">
        <v>1</v>
      </c>
      <c r="I71" s="62">
        <v>45</v>
      </c>
      <c r="J71" s="16" t="s">
        <v>91</v>
      </c>
      <c r="K71" s="15">
        <v>1271186.3999999999</v>
      </c>
      <c r="L71" s="15">
        <v>1500000</v>
      </c>
      <c r="M71" s="42">
        <v>41343</v>
      </c>
      <c r="N71" s="42">
        <v>41394</v>
      </c>
      <c r="O71" s="14" t="s">
        <v>9</v>
      </c>
      <c r="P71" s="14" t="s">
        <v>0</v>
      </c>
      <c r="X71" s="36"/>
    </row>
    <row r="72" spans="1:24" s="10" customFormat="1" ht="24" outlineLevel="1" x14ac:dyDescent="0.25">
      <c r="A72" s="56">
        <f t="shared" si="0"/>
        <v>55</v>
      </c>
      <c r="B72" s="16" t="s">
        <v>120</v>
      </c>
      <c r="C72" s="62">
        <v>9211020</v>
      </c>
      <c r="D72" s="16" t="s">
        <v>219</v>
      </c>
      <c r="E72" s="79" t="s">
        <v>246</v>
      </c>
      <c r="F72" s="16">
        <v>839</v>
      </c>
      <c r="G72" s="16" t="s">
        <v>88</v>
      </c>
      <c r="H72" s="16">
        <v>1</v>
      </c>
      <c r="I72" s="62">
        <v>45</v>
      </c>
      <c r="J72" s="16" t="s">
        <v>91</v>
      </c>
      <c r="K72" s="15">
        <v>762711.86</v>
      </c>
      <c r="L72" s="15">
        <v>900000</v>
      </c>
      <c r="M72" s="42">
        <v>41344</v>
      </c>
      <c r="N72" s="42">
        <v>41435</v>
      </c>
      <c r="O72" s="14" t="s">
        <v>186</v>
      </c>
      <c r="P72" s="14" t="s">
        <v>0</v>
      </c>
      <c r="X72" s="36"/>
    </row>
    <row r="73" spans="1:24" s="10" customFormat="1" ht="24" outlineLevel="1" x14ac:dyDescent="0.25">
      <c r="A73" s="56">
        <f t="shared" si="0"/>
        <v>56</v>
      </c>
      <c r="B73" s="16" t="s">
        <v>121</v>
      </c>
      <c r="C73" s="62" t="s">
        <v>122</v>
      </c>
      <c r="D73" s="16" t="s">
        <v>112</v>
      </c>
      <c r="E73" s="79" t="s">
        <v>246</v>
      </c>
      <c r="F73" s="16">
        <v>839</v>
      </c>
      <c r="G73" s="16" t="s">
        <v>88</v>
      </c>
      <c r="H73" s="16">
        <v>1</v>
      </c>
      <c r="I73" s="62" t="s">
        <v>211</v>
      </c>
      <c r="J73" s="16" t="s">
        <v>134</v>
      </c>
      <c r="K73" s="15">
        <v>1355932.2</v>
      </c>
      <c r="L73" s="15">
        <v>1599999.9959999998</v>
      </c>
      <c r="M73" s="42">
        <v>41344</v>
      </c>
      <c r="N73" s="42">
        <v>41639</v>
      </c>
      <c r="O73" s="14" t="s">
        <v>13</v>
      </c>
      <c r="P73" s="14" t="s">
        <v>1</v>
      </c>
      <c r="X73" s="36"/>
    </row>
    <row r="74" spans="1:24" s="10" customFormat="1" ht="36" outlineLevel="1" x14ac:dyDescent="0.25">
      <c r="A74" s="56">
        <f t="shared" si="0"/>
        <v>57</v>
      </c>
      <c r="B74" s="16" t="s">
        <v>138</v>
      </c>
      <c r="C74" s="62">
        <v>6611030</v>
      </c>
      <c r="D74" s="79" t="s">
        <v>232</v>
      </c>
      <c r="E74" s="79" t="s">
        <v>247</v>
      </c>
      <c r="F74" s="32">
        <v>839</v>
      </c>
      <c r="G74" s="32" t="s">
        <v>88</v>
      </c>
      <c r="H74" s="32">
        <v>1</v>
      </c>
      <c r="I74" s="62" t="s">
        <v>212</v>
      </c>
      <c r="J74" s="32" t="s">
        <v>142</v>
      </c>
      <c r="K74" s="18">
        <v>6205.4543416219494</v>
      </c>
      <c r="L74" s="15">
        <v>6205.4543416219494</v>
      </c>
      <c r="M74" s="46">
        <v>41347</v>
      </c>
      <c r="N74" s="46">
        <v>41577</v>
      </c>
      <c r="O74" s="14" t="s">
        <v>9</v>
      </c>
      <c r="P74" s="14" t="s">
        <v>0</v>
      </c>
      <c r="X74" s="36"/>
    </row>
    <row r="75" spans="1:24" s="10" customFormat="1" ht="36" outlineLevel="1" x14ac:dyDescent="0.25">
      <c r="A75" s="56">
        <f t="shared" si="0"/>
        <v>58</v>
      </c>
      <c r="B75" s="75">
        <v>70.099999999999994</v>
      </c>
      <c r="C75" s="63">
        <v>7010092</v>
      </c>
      <c r="D75" s="32" t="s">
        <v>162</v>
      </c>
      <c r="E75" s="32" t="s">
        <v>247</v>
      </c>
      <c r="F75" s="32">
        <v>839</v>
      </c>
      <c r="G75" s="32" t="s">
        <v>88</v>
      </c>
      <c r="H75" s="32">
        <v>1</v>
      </c>
      <c r="I75" s="63" t="s">
        <v>205</v>
      </c>
      <c r="J75" s="32" t="s">
        <v>206</v>
      </c>
      <c r="K75" s="18">
        <v>63502700</v>
      </c>
      <c r="L75" s="18">
        <v>74933186</v>
      </c>
      <c r="M75" s="43">
        <v>41348</v>
      </c>
      <c r="N75" s="43">
        <v>41394</v>
      </c>
      <c r="O75" s="14" t="s">
        <v>9</v>
      </c>
      <c r="P75" s="14" t="s">
        <v>0</v>
      </c>
      <c r="X75" s="36"/>
    </row>
    <row r="76" spans="1:24" s="10" customFormat="1" ht="24" outlineLevel="1" x14ac:dyDescent="0.25">
      <c r="A76" s="56">
        <f t="shared" si="0"/>
        <v>59</v>
      </c>
      <c r="B76" s="16" t="s">
        <v>94</v>
      </c>
      <c r="C76" s="62">
        <v>7260020</v>
      </c>
      <c r="D76" s="16" t="s">
        <v>58</v>
      </c>
      <c r="E76" s="79" t="s">
        <v>246</v>
      </c>
      <c r="F76" s="16">
        <v>839</v>
      </c>
      <c r="G76" s="16" t="s">
        <v>88</v>
      </c>
      <c r="H76" s="16">
        <v>1</v>
      </c>
      <c r="I76" s="62" t="s">
        <v>209</v>
      </c>
      <c r="J76" s="16" t="s">
        <v>103</v>
      </c>
      <c r="K76" s="15">
        <v>363000</v>
      </c>
      <c r="L76" s="18">
        <v>363000</v>
      </c>
      <c r="M76" s="42">
        <v>41348</v>
      </c>
      <c r="N76" s="42">
        <v>41431</v>
      </c>
      <c r="O76" s="14" t="s">
        <v>13</v>
      </c>
      <c r="P76" s="14" t="s">
        <v>1</v>
      </c>
      <c r="X76" s="36"/>
    </row>
    <row r="77" spans="1:24" s="10" customFormat="1" ht="24" outlineLevel="1" x14ac:dyDescent="0.25">
      <c r="A77" s="56">
        <f t="shared" si="0"/>
        <v>60</v>
      </c>
      <c r="B77" s="16" t="s">
        <v>93</v>
      </c>
      <c r="C77" s="62" t="s">
        <v>102</v>
      </c>
      <c r="D77" s="16" t="s">
        <v>22</v>
      </c>
      <c r="E77" s="79" t="s">
        <v>246</v>
      </c>
      <c r="F77" s="16">
        <v>839</v>
      </c>
      <c r="G77" s="16" t="s">
        <v>88</v>
      </c>
      <c r="H77" s="16">
        <v>1</v>
      </c>
      <c r="I77" s="62" t="s">
        <v>209</v>
      </c>
      <c r="J77" s="16" t="s">
        <v>103</v>
      </c>
      <c r="K77" s="15">
        <v>12711864.41</v>
      </c>
      <c r="L77" s="15">
        <v>15000000</v>
      </c>
      <c r="M77" s="42">
        <v>41348</v>
      </c>
      <c r="N77" s="42">
        <v>41486</v>
      </c>
      <c r="O77" s="14" t="s">
        <v>26</v>
      </c>
      <c r="P77" s="14" t="s">
        <v>1</v>
      </c>
      <c r="X77" s="36"/>
    </row>
    <row r="78" spans="1:24" s="10" customFormat="1" ht="48" outlineLevel="1" x14ac:dyDescent="0.25">
      <c r="A78" s="56">
        <f t="shared" si="0"/>
        <v>61</v>
      </c>
      <c r="B78" s="16" t="s">
        <v>83</v>
      </c>
      <c r="C78" s="62">
        <v>6720000</v>
      </c>
      <c r="D78" s="16" t="s">
        <v>231</v>
      </c>
      <c r="E78" s="79" t="s">
        <v>246</v>
      </c>
      <c r="F78" s="16">
        <v>839</v>
      </c>
      <c r="G78" s="16" t="s">
        <v>88</v>
      </c>
      <c r="H78" s="16">
        <v>1</v>
      </c>
      <c r="I78" s="62">
        <v>45280569</v>
      </c>
      <c r="J78" s="16" t="s">
        <v>104</v>
      </c>
      <c r="K78" s="15">
        <v>1080508.47</v>
      </c>
      <c r="L78" s="15">
        <v>1275000</v>
      </c>
      <c r="M78" s="42">
        <v>41348</v>
      </c>
      <c r="N78" s="42">
        <v>42124</v>
      </c>
      <c r="O78" s="14" t="s">
        <v>13</v>
      </c>
      <c r="P78" s="14" t="s">
        <v>0</v>
      </c>
      <c r="X78" s="36"/>
    </row>
    <row r="79" spans="1:24" s="10" customFormat="1" ht="24" outlineLevel="1" x14ac:dyDescent="0.25">
      <c r="A79" s="56">
        <f t="shared" si="0"/>
        <v>62</v>
      </c>
      <c r="B79" s="16" t="s">
        <v>85</v>
      </c>
      <c r="C79" s="62">
        <v>7412000</v>
      </c>
      <c r="D79" s="16" t="s">
        <v>46</v>
      </c>
      <c r="E79" s="79" t="s">
        <v>246</v>
      </c>
      <c r="F79" s="16">
        <v>839</v>
      </c>
      <c r="G79" s="16" t="s">
        <v>88</v>
      </c>
      <c r="H79" s="16">
        <v>1</v>
      </c>
      <c r="I79" s="62">
        <v>45280569</v>
      </c>
      <c r="J79" s="16" t="s">
        <v>104</v>
      </c>
      <c r="K79" s="15">
        <v>470000</v>
      </c>
      <c r="L79" s="15">
        <v>554600</v>
      </c>
      <c r="M79" s="42">
        <v>41348</v>
      </c>
      <c r="N79" s="42">
        <v>41760</v>
      </c>
      <c r="O79" s="14" t="s">
        <v>13</v>
      </c>
      <c r="P79" s="14" t="s">
        <v>1</v>
      </c>
      <c r="X79" s="36"/>
    </row>
    <row r="80" spans="1:24" s="10" customFormat="1" ht="36" outlineLevel="1" x14ac:dyDescent="0.25">
      <c r="A80" s="56">
        <f t="shared" si="0"/>
        <v>63</v>
      </c>
      <c r="B80" s="32" t="s">
        <v>140</v>
      </c>
      <c r="C80" s="63">
        <v>7300000</v>
      </c>
      <c r="D80" s="32" t="s">
        <v>159</v>
      </c>
      <c r="E80" s="79" t="s">
        <v>247</v>
      </c>
      <c r="F80" s="32">
        <v>839</v>
      </c>
      <c r="G80" s="32" t="s">
        <v>88</v>
      </c>
      <c r="H80" s="32">
        <v>1</v>
      </c>
      <c r="I80" s="62">
        <v>45</v>
      </c>
      <c r="J80" s="32" t="s">
        <v>91</v>
      </c>
      <c r="K80" s="18">
        <v>1055850</v>
      </c>
      <c r="L80" s="15">
        <v>1055850</v>
      </c>
      <c r="M80" s="46">
        <v>41351</v>
      </c>
      <c r="N80" s="46">
        <v>43465</v>
      </c>
      <c r="O80" s="14" t="s">
        <v>9</v>
      </c>
      <c r="P80" s="14" t="s">
        <v>0</v>
      </c>
      <c r="X80" s="36"/>
    </row>
    <row r="81" spans="1:24" s="10" customFormat="1" ht="24" outlineLevel="1" x14ac:dyDescent="0.25">
      <c r="A81" s="56">
        <f t="shared" si="0"/>
        <v>64</v>
      </c>
      <c r="B81" s="32" t="s">
        <v>203</v>
      </c>
      <c r="C81" s="63">
        <v>7000000</v>
      </c>
      <c r="D81" s="32" t="s">
        <v>338</v>
      </c>
      <c r="E81" s="79" t="s">
        <v>247</v>
      </c>
      <c r="F81" s="32">
        <v>839</v>
      </c>
      <c r="G81" s="32" t="s">
        <v>88</v>
      </c>
      <c r="H81" s="32">
        <v>1</v>
      </c>
      <c r="I81" s="63">
        <v>98</v>
      </c>
      <c r="J81" s="32" t="s">
        <v>204</v>
      </c>
      <c r="K81" s="18">
        <v>159921.41</v>
      </c>
      <c r="L81" s="15">
        <v>159921.41</v>
      </c>
      <c r="M81" s="46">
        <v>41358</v>
      </c>
      <c r="N81" s="46">
        <v>42369</v>
      </c>
      <c r="O81" s="14" t="s">
        <v>9</v>
      </c>
      <c r="P81" s="14" t="s">
        <v>0</v>
      </c>
      <c r="X81" s="36"/>
    </row>
    <row r="82" spans="1:24" s="10" customFormat="1" ht="48" outlineLevel="1" x14ac:dyDescent="0.25">
      <c r="A82" s="56">
        <f t="shared" si="0"/>
        <v>65</v>
      </c>
      <c r="B82" s="32" t="s">
        <v>196</v>
      </c>
      <c r="C82" s="63">
        <v>4521011</v>
      </c>
      <c r="D82" s="32" t="s">
        <v>222</v>
      </c>
      <c r="E82" s="32" t="s">
        <v>246</v>
      </c>
      <c r="F82" s="32">
        <v>839</v>
      </c>
      <c r="G82" s="32" t="s">
        <v>88</v>
      </c>
      <c r="H82" s="32">
        <v>1</v>
      </c>
      <c r="I82" s="62" t="s">
        <v>197</v>
      </c>
      <c r="J82" s="32" t="s">
        <v>198</v>
      </c>
      <c r="K82" s="18">
        <v>90000000</v>
      </c>
      <c r="L82" s="18">
        <v>106200000</v>
      </c>
      <c r="M82" s="43">
        <v>41361</v>
      </c>
      <c r="N82" s="43">
        <v>41745</v>
      </c>
      <c r="O82" s="14" t="s">
        <v>26</v>
      </c>
      <c r="P82" s="14" t="s">
        <v>1</v>
      </c>
    </row>
    <row r="83" spans="1:24" ht="48" outlineLevel="1" x14ac:dyDescent="0.25">
      <c r="A83" s="56">
        <f t="shared" si="0"/>
        <v>66</v>
      </c>
      <c r="B83" s="32" t="s">
        <v>196</v>
      </c>
      <c r="C83" s="63">
        <v>4521011</v>
      </c>
      <c r="D83" s="32" t="s">
        <v>223</v>
      </c>
      <c r="E83" s="32" t="s">
        <v>246</v>
      </c>
      <c r="F83" s="32">
        <v>839</v>
      </c>
      <c r="G83" s="32" t="s">
        <v>88</v>
      </c>
      <c r="H83" s="32">
        <v>1</v>
      </c>
      <c r="I83" s="62" t="s">
        <v>197</v>
      </c>
      <c r="J83" s="32" t="s">
        <v>198</v>
      </c>
      <c r="K83" s="18">
        <v>100000000</v>
      </c>
      <c r="L83" s="18">
        <v>118000000</v>
      </c>
      <c r="M83" s="43">
        <v>41361</v>
      </c>
      <c r="N83" s="43">
        <v>41760</v>
      </c>
      <c r="O83" s="14" t="s">
        <v>26</v>
      </c>
      <c r="P83" s="14" t="s">
        <v>1</v>
      </c>
    </row>
    <row r="84" spans="1:24" ht="72" outlineLevel="1" x14ac:dyDescent="0.25">
      <c r="A84" s="56">
        <f t="shared" ref="A84:A86" si="1">A83+1</f>
        <v>67</v>
      </c>
      <c r="B84" s="32" t="s">
        <v>196</v>
      </c>
      <c r="C84" s="63">
        <v>4521011</v>
      </c>
      <c r="D84" s="32" t="s">
        <v>224</v>
      </c>
      <c r="E84" s="32" t="s">
        <v>246</v>
      </c>
      <c r="F84" s="32">
        <v>839</v>
      </c>
      <c r="G84" s="32" t="s">
        <v>88</v>
      </c>
      <c r="H84" s="32">
        <v>1</v>
      </c>
      <c r="I84" s="62" t="s">
        <v>197</v>
      </c>
      <c r="J84" s="32" t="s">
        <v>198</v>
      </c>
      <c r="K84" s="18">
        <v>999194738.43600011</v>
      </c>
      <c r="L84" s="18">
        <v>1179049791.35448</v>
      </c>
      <c r="M84" s="43">
        <v>41361</v>
      </c>
      <c r="N84" s="43">
        <v>41781</v>
      </c>
      <c r="O84" s="14" t="s">
        <v>226</v>
      </c>
      <c r="P84" s="14" t="s">
        <v>1</v>
      </c>
    </row>
    <row r="85" spans="1:24" s="10" customFormat="1" ht="72" outlineLevel="1" x14ac:dyDescent="0.25">
      <c r="A85" s="56">
        <f t="shared" si="1"/>
        <v>68</v>
      </c>
      <c r="B85" s="32" t="s">
        <v>196</v>
      </c>
      <c r="C85" s="63">
        <v>4521011</v>
      </c>
      <c r="D85" s="32" t="s">
        <v>225</v>
      </c>
      <c r="E85" s="32" t="s">
        <v>247</v>
      </c>
      <c r="F85" s="32">
        <v>839</v>
      </c>
      <c r="G85" s="32" t="s">
        <v>88</v>
      </c>
      <c r="H85" s="32">
        <v>1</v>
      </c>
      <c r="I85" s="62" t="s">
        <v>197</v>
      </c>
      <c r="J85" s="32" t="s">
        <v>198</v>
      </c>
      <c r="K85" s="18">
        <v>1733688</v>
      </c>
      <c r="L85" s="18">
        <v>2045751.8399999999</v>
      </c>
      <c r="M85" s="43">
        <v>41361</v>
      </c>
      <c r="N85" s="43">
        <v>41781</v>
      </c>
      <c r="O85" s="14" t="s">
        <v>9</v>
      </c>
      <c r="P85" s="14" t="s">
        <v>0</v>
      </c>
    </row>
    <row r="86" spans="1:24" s="10" customFormat="1" ht="24" outlineLevel="1" x14ac:dyDescent="0.25">
      <c r="A86" s="56">
        <f t="shared" si="1"/>
        <v>69</v>
      </c>
      <c r="B86" s="32" t="s">
        <v>196</v>
      </c>
      <c r="C86" s="63">
        <v>4521011</v>
      </c>
      <c r="D86" s="32" t="s">
        <v>249</v>
      </c>
      <c r="E86" s="32" t="s">
        <v>246</v>
      </c>
      <c r="F86" s="32">
        <v>839</v>
      </c>
      <c r="G86" s="32" t="s">
        <v>88</v>
      </c>
      <c r="H86" s="32">
        <v>1</v>
      </c>
      <c r="I86" s="62" t="s">
        <v>197</v>
      </c>
      <c r="J86" s="32" t="s">
        <v>198</v>
      </c>
      <c r="K86" s="18">
        <v>5577927.0190581502</v>
      </c>
      <c r="L86" s="18">
        <v>6581953.8824886167</v>
      </c>
      <c r="M86" s="43">
        <v>41361</v>
      </c>
      <c r="N86" s="43">
        <v>42643</v>
      </c>
      <c r="O86" s="14" t="s">
        <v>13</v>
      </c>
      <c r="P86" s="14" t="s">
        <v>1</v>
      </c>
    </row>
    <row r="87" spans="1:24" s="11" customFormat="1" ht="15.6" x14ac:dyDescent="0.3">
      <c r="A87" s="31" t="s">
        <v>270</v>
      </c>
      <c r="B87" s="31"/>
      <c r="C87" s="61"/>
      <c r="D87" s="31"/>
      <c r="E87" s="31"/>
      <c r="F87" s="31"/>
      <c r="G87" s="31"/>
      <c r="H87" s="31"/>
      <c r="I87" s="61"/>
      <c r="J87" s="31"/>
      <c r="K87" s="25">
        <f>SUM(K88:K120)</f>
        <v>133973051.68265022</v>
      </c>
      <c r="L87" s="25">
        <f>SUM(L88:L120)</f>
        <v>147455329.59309089</v>
      </c>
      <c r="M87" s="41"/>
      <c r="N87" s="41"/>
      <c r="O87" s="17"/>
      <c r="P87" s="17"/>
      <c r="X87" s="35"/>
    </row>
    <row r="88" spans="1:24" ht="48" outlineLevel="1" x14ac:dyDescent="0.25">
      <c r="A88" s="32">
        <f>A86+1</f>
        <v>70</v>
      </c>
      <c r="B88" s="16" t="s">
        <v>92</v>
      </c>
      <c r="C88" s="62" t="s">
        <v>97</v>
      </c>
      <c r="D88" s="16" t="s">
        <v>18</v>
      </c>
      <c r="E88" s="79" t="s">
        <v>247</v>
      </c>
      <c r="F88" s="16">
        <v>839</v>
      </c>
      <c r="G88" s="16" t="s">
        <v>88</v>
      </c>
      <c r="H88" s="16">
        <v>1</v>
      </c>
      <c r="I88" s="62" t="s">
        <v>209</v>
      </c>
      <c r="J88" s="16" t="s">
        <v>103</v>
      </c>
      <c r="K88" s="15">
        <v>12711864.41</v>
      </c>
      <c r="L88" s="15">
        <v>15000000</v>
      </c>
      <c r="M88" s="42">
        <v>41365</v>
      </c>
      <c r="N88" s="42">
        <v>41639</v>
      </c>
      <c r="O88" s="14" t="s">
        <v>9</v>
      </c>
      <c r="P88" s="14" t="s">
        <v>0</v>
      </c>
    </row>
    <row r="89" spans="1:24" ht="24" outlineLevel="1" x14ac:dyDescent="0.25">
      <c r="A89" s="32">
        <f t="shared" ref="A89:A120" si="2">A88+1</f>
        <v>71</v>
      </c>
      <c r="B89" s="16" t="s">
        <v>234</v>
      </c>
      <c r="C89" s="62">
        <v>6412000</v>
      </c>
      <c r="D89" s="16" t="s">
        <v>230</v>
      </c>
      <c r="E89" s="79" t="s">
        <v>246</v>
      </c>
      <c r="F89" s="16">
        <v>839</v>
      </c>
      <c r="G89" s="16" t="s">
        <v>88</v>
      </c>
      <c r="H89" s="16">
        <v>1</v>
      </c>
      <c r="I89" s="62">
        <v>45280569</v>
      </c>
      <c r="J89" s="16" t="s">
        <v>104</v>
      </c>
      <c r="K89" s="15">
        <v>672027.17796610168</v>
      </c>
      <c r="L89" s="15">
        <v>792992.07</v>
      </c>
      <c r="M89" s="42">
        <v>41365</v>
      </c>
      <c r="N89" s="42">
        <v>41759</v>
      </c>
      <c r="O89" s="14" t="s">
        <v>13</v>
      </c>
      <c r="P89" s="14" t="s">
        <v>0</v>
      </c>
    </row>
    <row r="90" spans="1:24" ht="24" outlineLevel="1" x14ac:dyDescent="0.25">
      <c r="A90" s="32">
        <f t="shared" si="2"/>
        <v>72</v>
      </c>
      <c r="B90" s="16" t="s">
        <v>139</v>
      </c>
      <c r="C90" s="62">
        <v>9249000</v>
      </c>
      <c r="D90" s="16" t="s">
        <v>33</v>
      </c>
      <c r="E90" s="79" t="s">
        <v>246</v>
      </c>
      <c r="F90" s="16">
        <v>839</v>
      </c>
      <c r="G90" s="16" t="s">
        <v>88</v>
      </c>
      <c r="H90" s="16">
        <v>1</v>
      </c>
      <c r="I90" s="62">
        <v>45</v>
      </c>
      <c r="J90" s="16" t="s">
        <v>143</v>
      </c>
      <c r="K90" s="15">
        <v>3389830.51</v>
      </c>
      <c r="L90" s="15">
        <v>4000000</v>
      </c>
      <c r="M90" s="42">
        <v>41365</v>
      </c>
      <c r="N90" s="42">
        <v>41465</v>
      </c>
      <c r="O90" s="14" t="s">
        <v>13</v>
      </c>
      <c r="P90" s="14" t="s">
        <v>0</v>
      </c>
    </row>
    <row r="91" spans="1:24" ht="24" outlineLevel="1" x14ac:dyDescent="0.25">
      <c r="A91" s="32">
        <f t="shared" si="2"/>
        <v>73</v>
      </c>
      <c r="B91" s="16" t="s">
        <v>139</v>
      </c>
      <c r="C91" s="62">
        <v>9249000</v>
      </c>
      <c r="D91" s="16" t="s">
        <v>34</v>
      </c>
      <c r="E91" s="79" t="s">
        <v>246</v>
      </c>
      <c r="F91" s="16">
        <v>839</v>
      </c>
      <c r="G91" s="16" t="s">
        <v>88</v>
      </c>
      <c r="H91" s="16">
        <v>1</v>
      </c>
      <c r="I91" s="62" t="s">
        <v>213</v>
      </c>
      <c r="J91" s="16" t="s">
        <v>150</v>
      </c>
      <c r="K91" s="15">
        <v>500000</v>
      </c>
      <c r="L91" s="15">
        <v>590000</v>
      </c>
      <c r="M91" s="42">
        <v>41365</v>
      </c>
      <c r="N91" s="42">
        <v>41460</v>
      </c>
      <c r="O91" s="14" t="s">
        <v>13</v>
      </c>
      <c r="P91" s="14" t="s">
        <v>0</v>
      </c>
    </row>
    <row r="92" spans="1:24" ht="24" outlineLevel="1" x14ac:dyDescent="0.25">
      <c r="A92" s="32">
        <f t="shared" si="2"/>
        <v>74</v>
      </c>
      <c r="B92" s="16" t="s">
        <v>140</v>
      </c>
      <c r="C92" s="62">
        <v>7300000</v>
      </c>
      <c r="D92" s="16" t="s">
        <v>37</v>
      </c>
      <c r="E92" s="79" t="s">
        <v>246</v>
      </c>
      <c r="F92" s="16">
        <v>839</v>
      </c>
      <c r="G92" s="16" t="s">
        <v>88</v>
      </c>
      <c r="H92" s="16">
        <v>1</v>
      </c>
      <c r="I92" s="62">
        <v>45</v>
      </c>
      <c r="J92" s="16" t="s">
        <v>145</v>
      </c>
      <c r="K92" s="15">
        <v>2000000</v>
      </c>
      <c r="L92" s="15">
        <v>2360000</v>
      </c>
      <c r="M92" s="42">
        <v>41365</v>
      </c>
      <c r="N92" s="42">
        <v>41670</v>
      </c>
      <c r="O92" s="14" t="s">
        <v>13</v>
      </c>
      <c r="P92" s="14" t="s">
        <v>1</v>
      </c>
    </row>
    <row r="93" spans="1:24" ht="24" outlineLevel="1" x14ac:dyDescent="0.25">
      <c r="A93" s="32">
        <f t="shared" si="2"/>
        <v>75</v>
      </c>
      <c r="B93" s="16" t="s">
        <v>92</v>
      </c>
      <c r="C93" s="62">
        <v>7260024</v>
      </c>
      <c r="D93" s="16" t="s">
        <v>14</v>
      </c>
      <c r="E93" s="79" t="s">
        <v>246</v>
      </c>
      <c r="F93" s="16">
        <v>839</v>
      </c>
      <c r="G93" s="16" t="s">
        <v>88</v>
      </c>
      <c r="H93" s="16">
        <v>1</v>
      </c>
      <c r="I93" s="62" t="s">
        <v>209</v>
      </c>
      <c r="J93" s="16" t="s">
        <v>103</v>
      </c>
      <c r="K93" s="15">
        <v>700000</v>
      </c>
      <c r="L93" s="18">
        <v>700000</v>
      </c>
      <c r="M93" s="42">
        <v>41379</v>
      </c>
      <c r="N93" s="42">
        <v>41477</v>
      </c>
      <c r="O93" s="14" t="s">
        <v>13</v>
      </c>
      <c r="P93" s="14" t="s">
        <v>1</v>
      </c>
    </row>
    <row r="94" spans="1:24" ht="24" outlineLevel="1" x14ac:dyDescent="0.25">
      <c r="A94" s="32">
        <f t="shared" si="2"/>
        <v>76</v>
      </c>
      <c r="B94" s="16" t="s">
        <v>94</v>
      </c>
      <c r="C94" s="62" t="s">
        <v>106</v>
      </c>
      <c r="D94" s="16" t="s">
        <v>61</v>
      </c>
      <c r="E94" s="79" t="s">
        <v>246</v>
      </c>
      <c r="F94" s="16">
        <v>839</v>
      </c>
      <c r="G94" s="16" t="s">
        <v>88</v>
      </c>
      <c r="H94" s="16">
        <v>1</v>
      </c>
      <c r="I94" s="62" t="s">
        <v>209</v>
      </c>
      <c r="J94" s="16" t="s">
        <v>103</v>
      </c>
      <c r="K94" s="15">
        <v>8000000</v>
      </c>
      <c r="L94" s="15">
        <v>9440000</v>
      </c>
      <c r="M94" s="42">
        <v>41379</v>
      </c>
      <c r="N94" s="42">
        <v>41501</v>
      </c>
      <c r="O94" s="14" t="s">
        <v>13</v>
      </c>
      <c r="P94" s="14" t="s">
        <v>1</v>
      </c>
    </row>
    <row r="95" spans="1:24" ht="24" outlineLevel="1" x14ac:dyDescent="0.25">
      <c r="A95" s="32">
        <f t="shared" si="2"/>
        <v>77</v>
      </c>
      <c r="B95" s="16" t="s">
        <v>94</v>
      </c>
      <c r="C95" s="62" t="s">
        <v>106</v>
      </c>
      <c r="D95" s="16" t="s">
        <v>23</v>
      </c>
      <c r="E95" s="79" t="s">
        <v>246</v>
      </c>
      <c r="F95" s="16">
        <v>839</v>
      </c>
      <c r="G95" s="16" t="s">
        <v>88</v>
      </c>
      <c r="H95" s="16">
        <v>1</v>
      </c>
      <c r="I95" s="62" t="s">
        <v>209</v>
      </c>
      <c r="J95" s="16" t="s">
        <v>103</v>
      </c>
      <c r="K95" s="15">
        <v>3280416</v>
      </c>
      <c r="L95" s="15">
        <v>3870000</v>
      </c>
      <c r="M95" s="42">
        <v>41379</v>
      </c>
      <c r="N95" s="42">
        <v>41518</v>
      </c>
      <c r="O95" s="14" t="s">
        <v>13</v>
      </c>
      <c r="P95" s="14" t="s">
        <v>1</v>
      </c>
    </row>
    <row r="96" spans="1:24" ht="24" outlineLevel="1" x14ac:dyDescent="0.25">
      <c r="A96" s="32">
        <f t="shared" si="2"/>
        <v>78</v>
      </c>
      <c r="B96" s="16" t="s">
        <v>154</v>
      </c>
      <c r="C96" s="62">
        <v>361200</v>
      </c>
      <c r="D96" s="16" t="s">
        <v>185</v>
      </c>
      <c r="E96" s="79" t="s">
        <v>246</v>
      </c>
      <c r="F96" s="16">
        <v>839</v>
      </c>
      <c r="G96" s="16" t="s">
        <v>88</v>
      </c>
      <c r="H96" s="16">
        <v>1</v>
      </c>
      <c r="I96" s="62">
        <v>45280569</v>
      </c>
      <c r="J96" s="16" t="s">
        <v>104</v>
      </c>
      <c r="K96" s="15">
        <v>847457.62711864407</v>
      </c>
      <c r="L96" s="15">
        <v>1000000</v>
      </c>
      <c r="M96" s="42">
        <v>41379</v>
      </c>
      <c r="N96" s="42">
        <v>41527</v>
      </c>
      <c r="O96" s="14" t="s">
        <v>13</v>
      </c>
      <c r="P96" s="14" t="s">
        <v>1</v>
      </c>
    </row>
    <row r="97" spans="1:24" ht="24" outlineLevel="1" x14ac:dyDescent="0.25">
      <c r="A97" s="32">
        <f t="shared" si="2"/>
        <v>79</v>
      </c>
      <c r="B97" s="16" t="s">
        <v>126</v>
      </c>
      <c r="C97" s="62" t="s">
        <v>127</v>
      </c>
      <c r="D97" s="16" t="s">
        <v>117</v>
      </c>
      <c r="E97" s="79" t="s">
        <v>246</v>
      </c>
      <c r="F97" s="16">
        <v>839</v>
      </c>
      <c r="G97" s="16" t="s">
        <v>88</v>
      </c>
      <c r="H97" s="16">
        <v>1</v>
      </c>
      <c r="I97" s="62" t="s">
        <v>212</v>
      </c>
      <c r="J97" s="16" t="s">
        <v>207</v>
      </c>
      <c r="K97" s="15">
        <v>1694920</v>
      </c>
      <c r="L97" s="15">
        <v>2000005.5999999999</v>
      </c>
      <c r="M97" s="42">
        <v>41379</v>
      </c>
      <c r="N97" s="42">
        <v>41639</v>
      </c>
      <c r="O97" s="14" t="s">
        <v>13</v>
      </c>
      <c r="P97" s="14" t="s">
        <v>1</v>
      </c>
    </row>
    <row r="98" spans="1:24" ht="24" outlineLevel="1" x14ac:dyDescent="0.25">
      <c r="A98" s="32">
        <f t="shared" si="2"/>
        <v>80</v>
      </c>
      <c r="B98" s="16" t="s">
        <v>124</v>
      </c>
      <c r="C98" s="62" t="s">
        <v>125</v>
      </c>
      <c r="D98" s="16" t="s">
        <v>114</v>
      </c>
      <c r="E98" s="79" t="s">
        <v>246</v>
      </c>
      <c r="F98" s="16">
        <v>839</v>
      </c>
      <c r="G98" s="16" t="s">
        <v>88</v>
      </c>
      <c r="H98" s="16">
        <v>1</v>
      </c>
      <c r="I98" s="62">
        <v>45</v>
      </c>
      <c r="J98" s="16" t="s">
        <v>91</v>
      </c>
      <c r="K98" s="15">
        <v>1355932.3</v>
      </c>
      <c r="L98" s="15">
        <v>1600000.1140000001</v>
      </c>
      <c r="M98" s="42">
        <v>41386</v>
      </c>
      <c r="N98" s="42">
        <v>41639</v>
      </c>
      <c r="O98" s="14" t="s">
        <v>13</v>
      </c>
      <c r="P98" s="14" t="s">
        <v>1</v>
      </c>
    </row>
    <row r="99" spans="1:24" ht="24" outlineLevel="1" x14ac:dyDescent="0.25">
      <c r="A99" s="32">
        <f t="shared" si="2"/>
        <v>81</v>
      </c>
      <c r="B99" s="32" t="s">
        <v>203</v>
      </c>
      <c r="C99" s="63">
        <v>7000000</v>
      </c>
      <c r="D99" s="32" t="s">
        <v>170</v>
      </c>
      <c r="E99" s="32" t="s">
        <v>247</v>
      </c>
      <c r="F99" s="32">
        <v>839</v>
      </c>
      <c r="G99" s="32" t="s">
        <v>88</v>
      </c>
      <c r="H99" s="32">
        <v>1</v>
      </c>
      <c r="I99" s="63">
        <v>98</v>
      </c>
      <c r="J99" s="32" t="s">
        <v>204</v>
      </c>
      <c r="K99" s="18">
        <v>798112.1</v>
      </c>
      <c r="L99" s="18">
        <v>798112.1</v>
      </c>
      <c r="M99" s="43">
        <v>41389</v>
      </c>
      <c r="N99" s="43">
        <v>42369</v>
      </c>
      <c r="O99" s="14" t="s">
        <v>9</v>
      </c>
      <c r="P99" s="14" t="s">
        <v>0</v>
      </c>
    </row>
    <row r="100" spans="1:24" ht="24" outlineLevel="1" x14ac:dyDescent="0.25">
      <c r="A100" s="32">
        <f t="shared" si="2"/>
        <v>82</v>
      </c>
      <c r="B100" s="32" t="s">
        <v>203</v>
      </c>
      <c r="C100" s="63">
        <v>7000000</v>
      </c>
      <c r="D100" s="32" t="s">
        <v>171</v>
      </c>
      <c r="E100" s="32" t="s">
        <v>247</v>
      </c>
      <c r="F100" s="32">
        <v>839</v>
      </c>
      <c r="G100" s="32" t="s">
        <v>88</v>
      </c>
      <c r="H100" s="32">
        <v>1</v>
      </c>
      <c r="I100" s="63">
        <v>98</v>
      </c>
      <c r="J100" s="32" t="s">
        <v>204</v>
      </c>
      <c r="K100" s="18">
        <v>627088.06999999995</v>
      </c>
      <c r="L100" s="18">
        <v>627088.06999999995</v>
      </c>
      <c r="M100" s="43">
        <v>41389</v>
      </c>
      <c r="N100" s="43">
        <v>42369</v>
      </c>
      <c r="O100" s="14" t="s">
        <v>9</v>
      </c>
      <c r="P100" s="14" t="s">
        <v>0</v>
      </c>
    </row>
    <row r="101" spans="1:24" ht="24" outlineLevel="1" x14ac:dyDescent="0.25">
      <c r="A101" s="32">
        <f t="shared" si="2"/>
        <v>83</v>
      </c>
      <c r="B101" s="32" t="s">
        <v>203</v>
      </c>
      <c r="C101" s="63">
        <v>7000000</v>
      </c>
      <c r="D101" s="32" t="s">
        <v>172</v>
      </c>
      <c r="E101" s="32" t="s">
        <v>247</v>
      </c>
      <c r="F101" s="32">
        <v>839</v>
      </c>
      <c r="G101" s="32" t="s">
        <v>88</v>
      </c>
      <c r="H101" s="32">
        <v>1</v>
      </c>
      <c r="I101" s="63">
        <v>98</v>
      </c>
      <c r="J101" s="32" t="s">
        <v>204</v>
      </c>
      <c r="K101" s="18">
        <v>1596224.19</v>
      </c>
      <c r="L101" s="18">
        <v>1596224.19</v>
      </c>
      <c r="M101" s="43">
        <v>41389</v>
      </c>
      <c r="N101" s="43">
        <v>42369</v>
      </c>
      <c r="O101" s="14" t="s">
        <v>9</v>
      </c>
      <c r="P101" s="14" t="s">
        <v>0</v>
      </c>
    </row>
    <row r="102" spans="1:24" s="10" customFormat="1" ht="24" outlineLevel="1" x14ac:dyDescent="0.3">
      <c r="A102" s="32">
        <f t="shared" si="2"/>
        <v>84</v>
      </c>
      <c r="B102" s="32" t="s">
        <v>203</v>
      </c>
      <c r="C102" s="63">
        <v>7000000</v>
      </c>
      <c r="D102" s="32" t="s">
        <v>173</v>
      </c>
      <c r="E102" s="32" t="s">
        <v>247</v>
      </c>
      <c r="F102" s="32">
        <v>839</v>
      </c>
      <c r="G102" s="32" t="s">
        <v>88</v>
      </c>
      <c r="H102" s="32">
        <v>1</v>
      </c>
      <c r="I102" s="63">
        <v>98</v>
      </c>
      <c r="J102" s="32" t="s">
        <v>204</v>
      </c>
      <c r="K102" s="18">
        <v>6156864.7400000002</v>
      </c>
      <c r="L102" s="18">
        <v>6156864.7400000002</v>
      </c>
      <c r="M102" s="43">
        <v>41389</v>
      </c>
      <c r="N102" s="43">
        <v>42369</v>
      </c>
      <c r="O102" s="14" t="s">
        <v>9</v>
      </c>
      <c r="P102" s="14" t="s">
        <v>0</v>
      </c>
      <c r="X102" s="11"/>
    </row>
    <row r="103" spans="1:24" s="10" customFormat="1" ht="24" outlineLevel="1" x14ac:dyDescent="0.3">
      <c r="A103" s="32">
        <f t="shared" si="2"/>
        <v>85</v>
      </c>
      <c r="B103" s="32" t="s">
        <v>203</v>
      </c>
      <c r="C103" s="63">
        <v>7000000</v>
      </c>
      <c r="D103" s="32" t="s">
        <v>174</v>
      </c>
      <c r="E103" s="32" t="s">
        <v>247</v>
      </c>
      <c r="F103" s="32">
        <v>839</v>
      </c>
      <c r="G103" s="32" t="s">
        <v>88</v>
      </c>
      <c r="H103" s="32">
        <v>1</v>
      </c>
      <c r="I103" s="63">
        <v>98</v>
      </c>
      <c r="J103" s="32" t="s">
        <v>204</v>
      </c>
      <c r="K103" s="18">
        <v>1881264.23</v>
      </c>
      <c r="L103" s="18">
        <v>1881264.23</v>
      </c>
      <c r="M103" s="43">
        <v>41389</v>
      </c>
      <c r="N103" s="43">
        <v>42369</v>
      </c>
      <c r="O103" s="14" t="s">
        <v>9</v>
      </c>
      <c r="P103" s="14" t="s">
        <v>0</v>
      </c>
      <c r="X103" s="11"/>
    </row>
    <row r="104" spans="1:24" s="10" customFormat="1" ht="24" outlineLevel="1" x14ac:dyDescent="0.3">
      <c r="A104" s="32">
        <f t="shared" si="2"/>
        <v>86</v>
      </c>
      <c r="B104" s="32" t="s">
        <v>203</v>
      </c>
      <c r="C104" s="63">
        <v>7000000</v>
      </c>
      <c r="D104" s="32" t="s">
        <v>175</v>
      </c>
      <c r="E104" s="32" t="s">
        <v>247</v>
      </c>
      <c r="F104" s="32">
        <v>839</v>
      </c>
      <c r="G104" s="32" t="s">
        <v>88</v>
      </c>
      <c r="H104" s="32">
        <v>1</v>
      </c>
      <c r="I104" s="63">
        <v>98</v>
      </c>
      <c r="J104" s="32" t="s">
        <v>204</v>
      </c>
      <c r="K104" s="18">
        <v>3342094.4</v>
      </c>
      <c r="L104" s="18">
        <v>3342094.4</v>
      </c>
      <c r="M104" s="43">
        <v>41389</v>
      </c>
      <c r="N104" s="43">
        <v>42369</v>
      </c>
      <c r="O104" s="14" t="s">
        <v>9</v>
      </c>
      <c r="P104" s="14" t="s">
        <v>0</v>
      </c>
      <c r="X104" s="11"/>
    </row>
    <row r="105" spans="1:24" s="10" customFormat="1" ht="24" outlineLevel="1" x14ac:dyDescent="0.3">
      <c r="A105" s="32">
        <f t="shared" si="2"/>
        <v>87</v>
      </c>
      <c r="B105" s="32" t="s">
        <v>203</v>
      </c>
      <c r="C105" s="63">
        <v>7000000</v>
      </c>
      <c r="D105" s="32" t="s">
        <v>176</v>
      </c>
      <c r="E105" s="32" t="s">
        <v>247</v>
      </c>
      <c r="F105" s="32">
        <v>839</v>
      </c>
      <c r="G105" s="32" t="s">
        <v>88</v>
      </c>
      <c r="H105" s="32">
        <v>1</v>
      </c>
      <c r="I105" s="63">
        <v>98</v>
      </c>
      <c r="J105" s="32" t="s">
        <v>204</v>
      </c>
      <c r="K105" s="18">
        <v>3135440.37</v>
      </c>
      <c r="L105" s="18">
        <v>3135440.37</v>
      </c>
      <c r="M105" s="43">
        <v>41389</v>
      </c>
      <c r="N105" s="43">
        <v>42369</v>
      </c>
      <c r="O105" s="14" t="s">
        <v>9</v>
      </c>
      <c r="P105" s="14" t="s">
        <v>0</v>
      </c>
      <c r="X105" s="27"/>
    </row>
    <row r="106" spans="1:24" s="10" customFormat="1" ht="24" outlineLevel="1" x14ac:dyDescent="0.3">
      <c r="A106" s="32">
        <f t="shared" si="2"/>
        <v>88</v>
      </c>
      <c r="B106" s="32" t="s">
        <v>203</v>
      </c>
      <c r="C106" s="63">
        <v>7000000</v>
      </c>
      <c r="D106" s="32" t="s">
        <v>177</v>
      </c>
      <c r="E106" s="32" t="s">
        <v>247</v>
      </c>
      <c r="F106" s="32">
        <v>839</v>
      </c>
      <c r="G106" s="32" t="s">
        <v>88</v>
      </c>
      <c r="H106" s="32">
        <v>1</v>
      </c>
      <c r="I106" s="63">
        <v>98</v>
      </c>
      <c r="J106" s="32" t="s">
        <v>204</v>
      </c>
      <c r="K106" s="18">
        <v>2280320.2599999998</v>
      </c>
      <c r="L106" s="18">
        <v>2280320.2599999998</v>
      </c>
      <c r="M106" s="43">
        <v>41389</v>
      </c>
      <c r="N106" s="43">
        <v>42369</v>
      </c>
      <c r="O106" s="14" t="s">
        <v>9</v>
      </c>
      <c r="P106" s="14" t="s">
        <v>0</v>
      </c>
      <c r="X106" s="27"/>
    </row>
    <row r="107" spans="1:24" s="10" customFormat="1" ht="24" outlineLevel="1" x14ac:dyDescent="0.3">
      <c r="A107" s="32">
        <f t="shared" si="2"/>
        <v>89</v>
      </c>
      <c r="B107" s="32" t="s">
        <v>203</v>
      </c>
      <c r="C107" s="63">
        <v>7000000</v>
      </c>
      <c r="D107" s="32" t="s">
        <v>178</v>
      </c>
      <c r="E107" s="32" t="s">
        <v>247</v>
      </c>
      <c r="F107" s="32">
        <v>839</v>
      </c>
      <c r="G107" s="32" t="s">
        <v>88</v>
      </c>
      <c r="H107" s="32">
        <v>1</v>
      </c>
      <c r="I107" s="63">
        <v>98</v>
      </c>
      <c r="J107" s="32" t="s">
        <v>204</v>
      </c>
      <c r="K107" s="18">
        <v>570080.06999999995</v>
      </c>
      <c r="L107" s="18">
        <v>570080.06999999995</v>
      </c>
      <c r="M107" s="43">
        <v>41389</v>
      </c>
      <c r="N107" s="43">
        <v>42369</v>
      </c>
      <c r="O107" s="14" t="s">
        <v>9</v>
      </c>
      <c r="P107" s="14" t="s">
        <v>0</v>
      </c>
      <c r="X107" s="27"/>
    </row>
    <row r="108" spans="1:24" s="10" customFormat="1" ht="24" outlineLevel="1" x14ac:dyDescent="0.3">
      <c r="A108" s="32">
        <f t="shared" si="2"/>
        <v>90</v>
      </c>
      <c r="B108" s="32" t="s">
        <v>203</v>
      </c>
      <c r="C108" s="63">
        <v>7000000</v>
      </c>
      <c r="D108" s="32" t="s">
        <v>179</v>
      </c>
      <c r="E108" s="32" t="s">
        <v>247</v>
      </c>
      <c r="F108" s="32">
        <v>839</v>
      </c>
      <c r="G108" s="32" t="s">
        <v>88</v>
      </c>
      <c r="H108" s="32">
        <v>1</v>
      </c>
      <c r="I108" s="63">
        <v>98</v>
      </c>
      <c r="J108" s="32" t="s">
        <v>204</v>
      </c>
      <c r="K108" s="18">
        <v>769608.09</v>
      </c>
      <c r="L108" s="18">
        <v>769608.09</v>
      </c>
      <c r="M108" s="43">
        <v>41389</v>
      </c>
      <c r="N108" s="43">
        <v>42369</v>
      </c>
      <c r="O108" s="14" t="s">
        <v>9</v>
      </c>
      <c r="P108" s="14" t="s">
        <v>0</v>
      </c>
      <c r="X108" s="27"/>
    </row>
    <row r="109" spans="1:24" s="10" customFormat="1" ht="24" outlineLevel="1" x14ac:dyDescent="0.3">
      <c r="A109" s="32">
        <f t="shared" si="2"/>
        <v>91</v>
      </c>
      <c r="B109" s="32" t="s">
        <v>203</v>
      </c>
      <c r="C109" s="63">
        <v>7000000</v>
      </c>
      <c r="D109" s="32" t="s">
        <v>180</v>
      </c>
      <c r="E109" s="32" t="s">
        <v>247</v>
      </c>
      <c r="F109" s="32">
        <v>839</v>
      </c>
      <c r="G109" s="32" t="s">
        <v>88</v>
      </c>
      <c r="H109" s="32">
        <v>1</v>
      </c>
      <c r="I109" s="63">
        <v>98</v>
      </c>
      <c r="J109" s="32" t="s">
        <v>204</v>
      </c>
      <c r="K109" s="18">
        <v>484568.06</v>
      </c>
      <c r="L109" s="18">
        <v>484568.06</v>
      </c>
      <c r="M109" s="43">
        <v>41389</v>
      </c>
      <c r="N109" s="43">
        <v>42369</v>
      </c>
      <c r="O109" s="14" t="s">
        <v>9</v>
      </c>
      <c r="P109" s="14" t="s">
        <v>0</v>
      </c>
      <c r="X109" s="27"/>
    </row>
    <row r="110" spans="1:24" s="10" customFormat="1" ht="24" outlineLevel="1" x14ac:dyDescent="0.3">
      <c r="A110" s="32">
        <f t="shared" si="2"/>
        <v>92</v>
      </c>
      <c r="B110" s="16" t="s">
        <v>126</v>
      </c>
      <c r="C110" s="62" t="s">
        <v>127</v>
      </c>
      <c r="D110" s="16" t="s">
        <v>262</v>
      </c>
      <c r="E110" s="79" t="s">
        <v>246</v>
      </c>
      <c r="F110" s="16">
        <v>839</v>
      </c>
      <c r="G110" s="16" t="s">
        <v>88</v>
      </c>
      <c r="H110" s="16">
        <v>1</v>
      </c>
      <c r="I110" s="62">
        <v>45</v>
      </c>
      <c r="J110" s="79" t="s">
        <v>91</v>
      </c>
      <c r="K110" s="15">
        <v>805084.75</v>
      </c>
      <c r="L110" s="15">
        <v>950000.01</v>
      </c>
      <c r="M110" s="42">
        <v>41390</v>
      </c>
      <c r="N110" s="42">
        <v>41416</v>
      </c>
      <c r="O110" s="14" t="s">
        <v>9</v>
      </c>
      <c r="P110" s="14" t="s">
        <v>0</v>
      </c>
      <c r="X110" s="27"/>
    </row>
    <row r="111" spans="1:24" s="10" customFormat="1" ht="24" outlineLevel="1" x14ac:dyDescent="0.25">
      <c r="A111" s="32">
        <f t="shared" si="2"/>
        <v>93</v>
      </c>
      <c r="B111" s="16" t="s">
        <v>93</v>
      </c>
      <c r="C111" s="62" t="s">
        <v>229</v>
      </c>
      <c r="D111" s="16" t="s">
        <v>228</v>
      </c>
      <c r="E111" s="79" t="s">
        <v>246</v>
      </c>
      <c r="F111" s="16">
        <v>839</v>
      </c>
      <c r="G111" s="16" t="s">
        <v>88</v>
      </c>
      <c r="H111" s="16">
        <v>1</v>
      </c>
      <c r="I111" s="62">
        <v>45280569</v>
      </c>
      <c r="J111" s="16" t="s">
        <v>104</v>
      </c>
      <c r="K111" s="15">
        <v>18133682.203389831</v>
      </c>
      <c r="L111" s="18">
        <v>21397745</v>
      </c>
      <c r="M111" s="42">
        <v>41394</v>
      </c>
      <c r="N111" s="42">
        <v>41669</v>
      </c>
      <c r="O111" s="14" t="s">
        <v>26</v>
      </c>
      <c r="P111" s="14" t="s">
        <v>1</v>
      </c>
      <c r="X111" s="36"/>
    </row>
    <row r="112" spans="1:24" s="10" customFormat="1" ht="24" outlineLevel="1" x14ac:dyDescent="0.3">
      <c r="A112" s="32">
        <f t="shared" si="2"/>
        <v>94</v>
      </c>
      <c r="B112" s="32" t="s">
        <v>203</v>
      </c>
      <c r="C112" s="63">
        <v>7000000</v>
      </c>
      <c r="D112" s="32" t="s">
        <v>164</v>
      </c>
      <c r="E112" s="32" t="s">
        <v>247</v>
      </c>
      <c r="F112" s="32">
        <v>839</v>
      </c>
      <c r="G112" s="32" t="s">
        <v>88</v>
      </c>
      <c r="H112" s="32">
        <v>1</v>
      </c>
      <c r="I112" s="63" t="s">
        <v>220</v>
      </c>
      <c r="J112" s="32" t="s">
        <v>198</v>
      </c>
      <c r="K112" s="18">
        <v>302927.46999999997</v>
      </c>
      <c r="L112" s="18">
        <v>302927.46999999997</v>
      </c>
      <c r="M112" s="43">
        <v>41395</v>
      </c>
      <c r="N112" s="43">
        <v>43100</v>
      </c>
      <c r="O112" s="14" t="s">
        <v>9</v>
      </c>
      <c r="P112" s="14" t="s">
        <v>0</v>
      </c>
      <c r="X112" s="27"/>
    </row>
    <row r="113" spans="1:24" s="10" customFormat="1" ht="15.6" outlineLevel="1" x14ac:dyDescent="0.3">
      <c r="A113" s="32">
        <f t="shared" si="2"/>
        <v>95</v>
      </c>
      <c r="B113" s="32" t="s">
        <v>203</v>
      </c>
      <c r="C113" s="63">
        <v>7000000</v>
      </c>
      <c r="D113" s="32" t="s">
        <v>165</v>
      </c>
      <c r="E113" s="32" t="s">
        <v>247</v>
      </c>
      <c r="F113" s="32">
        <v>839</v>
      </c>
      <c r="G113" s="32" t="s">
        <v>88</v>
      </c>
      <c r="H113" s="32">
        <v>1</v>
      </c>
      <c r="I113" s="63" t="s">
        <v>220</v>
      </c>
      <c r="J113" s="32" t="s">
        <v>198</v>
      </c>
      <c r="K113" s="18">
        <v>4924684.3490909087</v>
      </c>
      <c r="L113" s="18">
        <v>4924684.3490909087</v>
      </c>
      <c r="M113" s="43">
        <v>41395</v>
      </c>
      <c r="N113" s="43">
        <v>43100</v>
      </c>
      <c r="O113" s="14" t="s">
        <v>9</v>
      </c>
      <c r="P113" s="14" t="s">
        <v>0</v>
      </c>
      <c r="X113" s="27"/>
    </row>
    <row r="114" spans="1:24" s="10" customFormat="1" ht="24" outlineLevel="1" x14ac:dyDescent="0.3">
      <c r="A114" s="32">
        <f t="shared" si="2"/>
        <v>96</v>
      </c>
      <c r="B114" s="16" t="s">
        <v>152</v>
      </c>
      <c r="C114" s="62">
        <v>7493050</v>
      </c>
      <c r="D114" s="16" t="s">
        <v>42</v>
      </c>
      <c r="E114" s="79" t="s">
        <v>246</v>
      </c>
      <c r="F114" s="16">
        <v>839</v>
      </c>
      <c r="G114" s="16" t="s">
        <v>88</v>
      </c>
      <c r="H114" s="16">
        <v>1</v>
      </c>
      <c r="I114" s="62">
        <v>45280569</v>
      </c>
      <c r="J114" s="16" t="s">
        <v>104</v>
      </c>
      <c r="K114" s="15">
        <v>2416125.7627118649</v>
      </c>
      <c r="L114" s="15">
        <v>2851028.4000000004</v>
      </c>
      <c r="M114" s="42">
        <v>41395</v>
      </c>
      <c r="N114" s="42">
        <v>41820</v>
      </c>
      <c r="O114" s="14" t="s">
        <v>13</v>
      </c>
      <c r="P114" s="14" t="s">
        <v>1</v>
      </c>
      <c r="X114" s="27"/>
    </row>
    <row r="115" spans="1:24" s="10" customFormat="1" ht="24" outlineLevel="1" x14ac:dyDescent="0.3">
      <c r="A115" s="32">
        <f t="shared" si="2"/>
        <v>97</v>
      </c>
      <c r="B115" s="16" t="s">
        <v>110</v>
      </c>
      <c r="C115" s="62">
        <v>6711000</v>
      </c>
      <c r="D115" s="16" t="s">
        <v>187</v>
      </c>
      <c r="E115" s="79" t="s">
        <v>247</v>
      </c>
      <c r="F115" s="16">
        <v>839</v>
      </c>
      <c r="G115" s="16" t="s">
        <v>88</v>
      </c>
      <c r="H115" s="16">
        <v>1</v>
      </c>
      <c r="I115" s="62">
        <v>45</v>
      </c>
      <c r="J115" s="16" t="s">
        <v>91</v>
      </c>
      <c r="K115" s="15">
        <v>16949152.542372882</v>
      </c>
      <c r="L115" s="15">
        <v>20000000</v>
      </c>
      <c r="M115" s="42">
        <v>41395</v>
      </c>
      <c r="N115" s="42">
        <v>41455</v>
      </c>
      <c r="O115" s="14" t="s">
        <v>9</v>
      </c>
      <c r="P115" s="14" t="s">
        <v>0</v>
      </c>
      <c r="X115" s="27"/>
    </row>
    <row r="116" spans="1:24" s="10" customFormat="1" ht="24" outlineLevel="1" x14ac:dyDescent="0.3">
      <c r="A116" s="32">
        <f t="shared" si="2"/>
        <v>98</v>
      </c>
      <c r="B116" s="16">
        <v>74.84</v>
      </c>
      <c r="C116" s="62" t="s">
        <v>133</v>
      </c>
      <c r="D116" s="16" t="s">
        <v>30</v>
      </c>
      <c r="E116" s="79" t="s">
        <v>247</v>
      </c>
      <c r="F116" s="16">
        <v>839</v>
      </c>
      <c r="G116" s="16" t="s">
        <v>88</v>
      </c>
      <c r="H116" s="16">
        <v>1</v>
      </c>
      <c r="I116" s="62">
        <v>40</v>
      </c>
      <c r="J116" s="16" t="s">
        <v>248</v>
      </c>
      <c r="K116" s="15">
        <v>300000</v>
      </c>
      <c r="L116" s="15">
        <v>354000</v>
      </c>
      <c r="M116" s="42">
        <v>41409</v>
      </c>
      <c r="N116" s="42">
        <v>41448</v>
      </c>
      <c r="O116" s="14" t="s">
        <v>9</v>
      </c>
      <c r="P116" s="14" t="s">
        <v>0</v>
      </c>
      <c r="X116" s="27"/>
    </row>
    <row r="117" spans="1:24" s="10" customFormat="1" ht="24" outlineLevel="1" x14ac:dyDescent="0.3">
      <c r="A117" s="32">
        <f t="shared" si="2"/>
        <v>99</v>
      </c>
      <c r="B117" s="32" t="s">
        <v>108</v>
      </c>
      <c r="C117" s="63">
        <v>6613000</v>
      </c>
      <c r="D117" s="32" t="s">
        <v>41</v>
      </c>
      <c r="E117" s="32" t="s">
        <v>246</v>
      </c>
      <c r="F117" s="32">
        <v>839</v>
      </c>
      <c r="G117" s="32" t="s">
        <v>88</v>
      </c>
      <c r="H117" s="32">
        <v>1</v>
      </c>
      <c r="I117" s="63" t="s">
        <v>205</v>
      </c>
      <c r="J117" s="32" t="s">
        <v>206</v>
      </c>
      <c r="K117" s="19">
        <v>30697282</v>
      </c>
      <c r="L117" s="15">
        <v>30697282</v>
      </c>
      <c r="M117" s="45">
        <v>41417</v>
      </c>
      <c r="N117" s="44">
        <v>41993</v>
      </c>
      <c r="O117" s="14" t="s">
        <v>26</v>
      </c>
      <c r="P117" s="14" t="s">
        <v>1</v>
      </c>
      <c r="X117" s="27"/>
    </row>
    <row r="118" spans="1:24" s="10" customFormat="1" ht="24" outlineLevel="1" x14ac:dyDescent="0.3">
      <c r="A118" s="32">
        <f t="shared" si="2"/>
        <v>100</v>
      </c>
      <c r="B118" s="16" t="s">
        <v>94</v>
      </c>
      <c r="C118" s="62">
        <v>7260020</v>
      </c>
      <c r="D118" s="16" t="s">
        <v>59</v>
      </c>
      <c r="E118" s="79" t="s">
        <v>246</v>
      </c>
      <c r="F118" s="16">
        <v>839</v>
      </c>
      <c r="G118" s="16" t="s">
        <v>88</v>
      </c>
      <c r="H118" s="16">
        <v>1</v>
      </c>
      <c r="I118" s="62">
        <v>45280569</v>
      </c>
      <c r="J118" s="16" t="s">
        <v>104</v>
      </c>
      <c r="K118" s="15">
        <v>800000</v>
      </c>
      <c r="L118" s="15">
        <v>800000</v>
      </c>
      <c r="M118" s="42">
        <v>41426</v>
      </c>
      <c r="N118" s="42">
        <v>41557</v>
      </c>
      <c r="O118" s="14" t="s">
        <v>13</v>
      </c>
      <c r="P118" s="14" t="s">
        <v>1</v>
      </c>
      <c r="X118" s="27"/>
    </row>
    <row r="119" spans="1:24" s="10" customFormat="1" ht="24" outlineLevel="1" x14ac:dyDescent="0.3">
      <c r="A119" s="32">
        <f t="shared" si="2"/>
        <v>101</v>
      </c>
      <c r="B119" s="16">
        <v>74.13</v>
      </c>
      <c r="C119" s="62" t="s">
        <v>155</v>
      </c>
      <c r="D119" s="16" t="s">
        <v>40</v>
      </c>
      <c r="E119" s="79" t="s">
        <v>246</v>
      </c>
      <c r="F119" s="16">
        <v>839</v>
      </c>
      <c r="G119" s="16" t="s">
        <v>88</v>
      </c>
      <c r="H119" s="16">
        <v>1</v>
      </c>
      <c r="I119" s="62">
        <v>45280569</v>
      </c>
      <c r="J119" s="16" t="s">
        <v>104</v>
      </c>
      <c r="K119" s="15">
        <v>350000</v>
      </c>
      <c r="L119" s="15">
        <v>413000</v>
      </c>
      <c r="M119" s="42">
        <v>41426</v>
      </c>
      <c r="N119" s="42">
        <v>41518</v>
      </c>
      <c r="O119" s="14" t="s">
        <v>13</v>
      </c>
      <c r="P119" s="14" t="s">
        <v>1</v>
      </c>
      <c r="X119" s="27"/>
    </row>
    <row r="120" spans="1:24" s="10" customFormat="1" ht="24" outlineLevel="1" x14ac:dyDescent="0.3">
      <c r="A120" s="32">
        <f t="shared" si="2"/>
        <v>102</v>
      </c>
      <c r="B120" s="16" t="s">
        <v>94</v>
      </c>
      <c r="C120" s="62" t="s">
        <v>106</v>
      </c>
      <c r="D120" s="16" t="s">
        <v>24</v>
      </c>
      <c r="E120" s="79" t="s">
        <v>246</v>
      </c>
      <c r="F120" s="16">
        <v>839</v>
      </c>
      <c r="G120" s="16" t="s">
        <v>88</v>
      </c>
      <c r="H120" s="16">
        <v>1</v>
      </c>
      <c r="I120" s="62" t="s">
        <v>210</v>
      </c>
      <c r="J120" s="16" t="s">
        <v>105</v>
      </c>
      <c r="K120" s="15">
        <v>1500000</v>
      </c>
      <c r="L120" s="15">
        <v>1770000</v>
      </c>
      <c r="M120" s="42">
        <v>41440</v>
      </c>
      <c r="N120" s="42">
        <v>41562</v>
      </c>
      <c r="O120" s="14" t="s">
        <v>13</v>
      </c>
      <c r="P120" s="14" t="s">
        <v>1</v>
      </c>
      <c r="X120" s="27"/>
    </row>
    <row r="121" spans="1:24" s="11" customFormat="1" ht="15.6" x14ac:dyDescent="0.3">
      <c r="A121" s="31" t="s">
        <v>271</v>
      </c>
      <c r="B121" s="31"/>
      <c r="C121" s="61"/>
      <c r="D121" s="31"/>
      <c r="E121" s="31"/>
      <c r="F121" s="31"/>
      <c r="G121" s="31"/>
      <c r="H121" s="31"/>
      <c r="I121" s="61"/>
      <c r="J121" s="31"/>
      <c r="K121" s="25">
        <f>SUM(K122:K147)</f>
        <v>553862882.68999994</v>
      </c>
      <c r="L121" s="25">
        <f>SUM(L122:L147)</f>
        <v>652752018.75</v>
      </c>
      <c r="M121" s="41"/>
      <c r="N121" s="41"/>
      <c r="O121" s="17"/>
      <c r="P121" s="17"/>
      <c r="X121" s="35"/>
    </row>
    <row r="122" spans="1:24" s="10" customFormat="1" ht="36" outlineLevel="1" x14ac:dyDescent="0.3">
      <c r="A122" s="32">
        <f>A120+1</f>
        <v>103</v>
      </c>
      <c r="B122" s="16">
        <v>74</v>
      </c>
      <c r="C122" s="62" t="s">
        <v>136</v>
      </c>
      <c r="D122" s="16" t="s">
        <v>337</v>
      </c>
      <c r="E122" s="79" t="s">
        <v>246</v>
      </c>
      <c r="F122" s="16">
        <v>839</v>
      </c>
      <c r="G122" s="16" t="s">
        <v>88</v>
      </c>
      <c r="H122" s="16">
        <v>1</v>
      </c>
      <c r="I122" s="62">
        <v>45</v>
      </c>
      <c r="J122" s="16" t="s">
        <v>91</v>
      </c>
      <c r="K122" s="15">
        <v>4000000</v>
      </c>
      <c r="L122" s="15">
        <v>4720000</v>
      </c>
      <c r="M122" s="42">
        <v>41478</v>
      </c>
      <c r="N122" s="42">
        <v>41517</v>
      </c>
      <c r="O122" s="14" t="s">
        <v>13</v>
      </c>
      <c r="P122" s="14" t="s">
        <v>0</v>
      </c>
      <c r="X122" s="27"/>
    </row>
    <row r="123" spans="1:24" s="10" customFormat="1" ht="48" outlineLevel="1" x14ac:dyDescent="0.3">
      <c r="A123" s="32">
        <f>A122+1</f>
        <v>104</v>
      </c>
      <c r="B123" s="16" t="s">
        <v>322</v>
      </c>
      <c r="C123" s="62">
        <v>7010000</v>
      </c>
      <c r="D123" s="16" t="s">
        <v>321</v>
      </c>
      <c r="E123" s="79" t="s">
        <v>246</v>
      </c>
      <c r="F123" s="16">
        <v>839</v>
      </c>
      <c r="G123" s="16" t="s">
        <v>88</v>
      </c>
      <c r="H123" s="16">
        <v>1</v>
      </c>
      <c r="I123" s="76" t="s">
        <v>205</v>
      </c>
      <c r="J123" s="32" t="s">
        <v>268</v>
      </c>
      <c r="K123" s="15">
        <v>17882139.600000001</v>
      </c>
      <c r="L123" s="15">
        <v>21100924.02</v>
      </c>
      <c r="M123" s="42">
        <v>41480</v>
      </c>
      <c r="N123" s="42">
        <v>41815</v>
      </c>
      <c r="O123" s="14" t="s">
        <v>9</v>
      </c>
      <c r="P123" s="14" t="s">
        <v>0</v>
      </c>
      <c r="X123" s="27"/>
    </row>
    <row r="124" spans="1:24" s="10" customFormat="1" ht="24" outlineLevel="1" x14ac:dyDescent="0.3">
      <c r="A124" s="32">
        <f t="shared" ref="A124:A171" si="3">A123+1</f>
        <v>105</v>
      </c>
      <c r="B124" s="32" t="s">
        <v>196</v>
      </c>
      <c r="C124" s="63">
        <v>4521011</v>
      </c>
      <c r="D124" s="32" t="s">
        <v>260</v>
      </c>
      <c r="E124" s="32" t="s">
        <v>247</v>
      </c>
      <c r="F124" s="32">
        <v>839</v>
      </c>
      <c r="G124" s="32" t="s">
        <v>88</v>
      </c>
      <c r="H124" s="32">
        <v>1</v>
      </c>
      <c r="I124" s="62">
        <v>45</v>
      </c>
      <c r="J124" s="32" t="s">
        <v>91</v>
      </c>
      <c r="K124" s="19">
        <v>31069112.27</v>
      </c>
      <c r="L124" s="15">
        <v>36661552.479999997</v>
      </c>
      <c r="M124" s="45">
        <v>41456</v>
      </c>
      <c r="N124" s="44">
        <v>41821</v>
      </c>
      <c r="O124" s="14" t="s">
        <v>9</v>
      </c>
      <c r="P124" s="14" t="s">
        <v>0</v>
      </c>
      <c r="X124" s="27"/>
    </row>
    <row r="125" spans="1:24" s="10" customFormat="1" ht="24" outlineLevel="1" x14ac:dyDescent="0.3">
      <c r="A125" s="32">
        <f t="shared" si="3"/>
        <v>106</v>
      </c>
      <c r="B125" s="16" t="s">
        <v>94</v>
      </c>
      <c r="C125" s="62">
        <v>7260020</v>
      </c>
      <c r="D125" s="16" t="s">
        <v>15</v>
      </c>
      <c r="E125" s="79" t="s">
        <v>246</v>
      </c>
      <c r="F125" s="16">
        <v>839</v>
      </c>
      <c r="G125" s="16" t="s">
        <v>88</v>
      </c>
      <c r="H125" s="16">
        <v>1</v>
      </c>
      <c r="I125" s="62">
        <v>45280569</v>
      </c>
      <c r="J125" s="16" t="s">
        <v>104</v>
      </c>
      <c r="K125" s="15">
        <v>160000</v>
      </c>
      <c r="L125" s="18">
        <v>160000</v>
      </c>
      <c r="M125" s="42">
        <v>41456</v>
      </c>
      <c r="N125" s="42">
        <v>41882</v>
      </c>
      <c r="O125" s="14" t="s">
        <v>13</v>
      </c>
      <c r="P125" s="14" t="s">
        <v>1</v>
      </c>
      <c r="X125" s="27"/>
    </row>
    <row r="126" spans="1:24" s="10" customFormat="1" ht="24" outlineLevel="1" x14ac:dyDescent="0.3">
      <c r="A126" s="32">
        <f t="shared" si="3"/>
        <v>107</v>
      </c>
      <c r="B126" s="16" t="s">
        <v>93</v>
      </c>
      <c r="C126" s="62">
        <v>7260023</v>
      </c>
      <c r="D126" s="16" t="s">
        <v>57</v>
      </c>
      <c r="E126" s="79" t="s">
        <v>246</v>
      </c>
      <c r="F126" s="16">
        <v>839</v>
      </c>
      <c r="G126" s="16" t="s">
        <v>88</v>
      </c>
      <c r="H126" s="16">
        <v>1</v>
      </c>
      <c r="I126" s="62" t="s">
        <v>209</v>
      </c>
      <c r="J126" s="16" t="s">
        <v>103</v>
      </c>
      <c r="K126" s="15">
        <v>3168644.07</v>
      </c>
      <c r="L126" s="15">
        <v>3739000</v>
      </c>
      <c r="M126" s="42">
        <v>41456</v>
      </c>
      <c r="N126" s="42">
        <v>41729</v>
      </c>
      <c r="O126" s="14" t="s">
        <v>13</v>
      </c>
      <c r="P126" s="14" t="s">
        <v>1</v>
      </c>
      <c r="X126" s="27"/>
    </row>
    <row r="127" spans="1:24" s="10" customFormat="1" ht="24" outlineLevel="1" x14ac:dyDescent="0.3">
      <c r="A127" s="32">
        <f t="shared" si="3"/>
        <v>108</v>
      </c>
      <c r="B127" s="16" t="s">
        <v>123</v>
      </c>
      <c r="C127" s="62">
        <v>3693660</v>
      </c>
      <c r="D127" s="16" t="s">
        <v>113</v>
      </c>
      <c r="E127" s="79" t="s">
        <v>246</v>
      </c>
      <c r="F127" s="16">
        <v>839</v>
      </c>
      <c r="G127" s="16" t="s">
        <v>88</v>
      </c>
      <c r="H127" s="16">
        <v>1</v>
      </c>
      <c r="I127" s="62" t="s">
        <v>212</v>
      </c>
      <c r="J127" s="16" t="s">
        <v>207</v>
      </c>
      <c r="K127" s="15">
        <v>3389831</v>
      </c>
      <c r="L127" s="15">
        <v>4000000</v>
      </c>
      <c r="M127" s="42">
        <v>41456</v>
      </c>
      <c r="N127" s="42">
        <v>41598</v>
      </c>
      <c r="O127" s="14" t="s">
        <v>13</v>
      </c>
      <c r="P127" s="14" t="s">
        <v>1</v>
      </c>
      <c r="X127" s="27"/>
    </row>
    <row r="128" spans="1:24" s="10" customFormat="1" ht="24" outlineLevel="1" x14ac:dyDescent="0.3">
      <c r="A128" s="32">
        <f t="shared" si="3"/>
        <v>109</v>
      </c>
      <c r="B128" s="32" t="s">
        <v>196</v>
      </c>
      <c r="C128" s="63">
        <v>4521010</v>
      </c>
      <c r="D128" s="32" t="s">
        <v>267</v>
      </c>
      <c r="E128" s="32" t="s">
        <v>246</v>
      </c>
      <c r="F128" s="32">
        <v>839</v>
      </c>
      <c r="G128" s="32" t="s">
        <v>88</v>
      </c>
      <c r="H128" s="32">
        <v>1</v>
      </c>
      <c r="I128" s="76" t="s">
        <v>205</v>
      </c>
      <c r="J128" s="32" t="s">
        <v>268</v>
      </c>
      <c r="K128" s="18">
        <v>338000000</v>
      </c>
      <c r="L128" s="18">
        <v>398840000</v>
      </c>
      <c r="M128" s="43">
        <v>41456</v>
      </c>
      <c r="N128" s="43">
        <v>41883</v>
      </c>
      <c r="O128" s="14" t="s">
        <v>26</v>
      </c>
      <c r="P128" s="14" t="s">
        <v>0</v>
      </c>
      <c r="X128" s="27"/>
    </row>
    <row r="129" spans="1:24" s="10" customFormat="1" ht="15.6" outlineLevel="1" x14ac:dyDescent="0.3">
      <c r="A129" s="32">
        <f t="shared" si="3"/>
        <v>110</v>
      </c>
      <c r="B129" s="16" t="s">
        <v>137</v>
      </c>
      <c r="C129" s="62">
        <v>6611020</v>
      </c>
      <c r="D129" s="16" t="s">
        <v>31</v>
      </c>
      <c r="E129" s="32" t="s">
        <v>247</v>
      </c>
      <c r="F129" s="16">
        <v>839</v>
      </c>
      <c r="G129" s="16" t="s">
        <v>88</v>
      </c>
      <c r="H129" s="16">
        <v>1</v>
      </c>
      <c r="I129" s="62">
        <v>45</v>
      </c>
      <c r="J129" s="79" t="s">
        <v>91</v>
      </c>
      <c r="K129" s="15">
        <v>449422.9</v>
      </c>
      <c r="L129" s="15">
        <v>449422.9</v>
      </c>
      <c r="M129" s="42">
        <v>41460</v>
      </c>
      <c r="N129" s="42">
        <v>41728</v>
      </c>
      <c r="O129" s="14" t="s">
        <v>9</v>
      </c>
      <c r="P129" s="14" t="s">
        <v>0</v>
      </c>
      <c r="X129" s="27"/>
    </row>
    <row r="130" spans="1:24" s="10" customFormat="1" ht="36" outlineLevel="1" x14ac:dyDescent="0.3">
      <c r="A130" s="32">
        <f t="shared" si="3"/>
        <v>111</v>
      </c>
      <c r="B130" s="89" t="s">
        <v>264</v>
      </c>
      <c r="C130" s="90">
        <v>9434000</v>
      </c>
      <c r="D130" s="87" t="s">
        <v>261</v>
      </c>
      <c r="E130" s="32" t="s">
        <v>247</v>
      </c>
      <c r="F130" s="79">
        <v>839</v>
      </c>
      <c r="G130" s="32" t="s">
        <v>88</v>
      </c>
      <c r="H130" s="79">
        <v>1</v>
      </c>
      <c r="I130" s="88">
        <v>10</v>
      </c>
      <c r="J130" s="79" t="s">
        <v>202</v>
      </c>
      <c r="K130" s="18">
        <v>9471724.0800000001</v>
      </c>
      <c r="L130" s="18">
        <v>11176634.41</v>
      </c>
      <c r="M130" s="46">
        <v>41472</v>
      </c>
      <c r="N130" s="46">
        <v>41670</v>
      </c>
      <c r="O130" s="14" t="s">
        <v>9</v>
      </c>
      <c r="P130" s="14" t="s">
        <v>0</v>
      </c>
      <c r="X130" s="27"/>
    </row>
    <row r="131" spans="1:24" s="10" customFormat="1" ht="36" outlineLevel="1" x14ac:dyDescent="0.3">
      <c r="A131" s="32">
        <f t="shared" si="3"/>
        <v>112</v>
      </c>
      <c r="B131" s="75">
        <v>63.1</v>
      </c>
      <c r="C131" s="63">
        <v>6310000</v>
      </c>
      <c r="D131" s="32" t="s">
        <v>259</v>
      </c>
      <c r="E131" s="32" t="s">
        <v>247</v>
      </c>
      <c r="F131" s="32">
        <v>839</v>
      </c>
      <c r="G131" s="32" t="s">
        <v>88</v>
      </c>
      <c r="H131" s="32">
        <v>1</v>
      </c>
      <c r="I131" s="62" t="s">
        <v>197</v>
      </c>
      <c r="J131" s="32" t="s">
        <v>198</v>
      </c>
      <c r="K131" s="19">
        <v>2193304.2999999998</v>
      </c>
      <c r="L131" s="15">
        <v>2588099.0699999998</v>
      </c>
      <c r="M131" s="45">
        <v>41486</v>
      </c>
      <c r="N131" s="44">
        <v>41759</v>
      </c>
      <c r="O131" s="14" t="s">
        <v>9</v>
      </c>
      <c r="P131" s="14" t="s">
        <v>0</v>
      </c>
      <c r="X131" s="27"/>
    </row>
    <row r="132" spans="1:24" s="10" customFormat="1" ht="24" outlineLevel="1" x14ac:dyDescent="0.3">
      <c r="A132" s="32">
        <f t="shared" si="3"/>
        <v>113</v>
      </c>
      <c r="B132" s="32" t="s">
        <v>203</v>
      </c>
      <c r="C132" s="63">
        <v>7000000</v>
      </c>
      <c r="D132" s="32" t="s">
        <v>169</v>
      </c>
      <c r="E132" s="32" t="s">
        <v>247</v>
      </c>
      <c r="F132" s="32">
        <v>839</v>
      </c>
      <c r="G132" s="32" t="s">
        <v>88</v>
      </c>
      <c r="H132" s="32">
        <v>1</v>
      </c>
      <c r="I132" s="63">
        <v>98</v>
      </c>
      <c r="J132" s="32" t="s">
        <v>204</v>
      </c>
      <c r="K132" s="18">
        <v>272156.81</v>
      </c>
      <c r="L132" s="18">
        <v>272156.81</v>
      </c>
      <c r="M132" s="43">
        <v>41487</v>
      </c>
      <c r="N132" s="43">
        <v>42735</v>
      </c>
      <c r="O132" s="14" t="s">
        <v>9</v>
      </c>
      <c r="P132" s="14" t="s">
        <v>0</v>
      </c>
      <c r="X132" s="27"/>
    </row>
    <row r="133" spans="1:24" s="10" customFormat="1" ht="36" outlineLevel="1" x14ac:dyDescent="0.3">
      <c r="A133" s="32">
        <f t="shared" si="3"/>
        <v>114</v>
      </c>
      <c r="B133" s="16" t="s">
        <v>138</v>
      </c>
      <c r="C133" s="62">
        <v>6611030</v>
      </c>
      <c r="D133" s="16" t="s">
        <v>32</v>
      </c>
      <c r="E133" s="79" t="s">
        <v>246</v>
      </c>
      <c r="F133" s="16">
        <v>839</v>
      </c>
      <c r="G133" s="16" t="s">
        <v>88</v>
      </c>
      <c r="H133" s="16">
        <v>1</v>
      </c>
      <c r="I133" s="62" t="s">
        <v>212</v>
      </c>
      <c r="J133" s="16" t="s">
        <v>142</v>
      </c>
      <c r="K133" s="15">
        <v>1500000</v>
      </c>
      <c r="L133" s="15">
        <v>1500000</v>
      </c>
      <c r="M133" s="42">
        <v>41487</v>
      </c>
      <c r="N133" s="42">
        <v>41943</v>
      </c>
      <c r="O133" s="14" t="s">
        <v>13</v>
      </c>
      <c r="P133" s="14" t="s">
        <v>1</v>
      </c>
      <c r="X133" s="27"/>
    </row>
    <row r="134" spans="1:24" s="10" customFormat="1" ht="24" outlineLevel="1" x14ac:dyDescent="0.3">
      <c r="A134" s="32">
        <f t="shared" si="3"/>
        <v>115</v>
      </c>
      <c r="B134" s="16" t="s">
        <v>108</v>
      </c>
      <c r="C134" s="62">
        <v>6613000</v>
      </c>
      <c r="D134" s="16" t="s">
        <v>263</v>
      </c>
      <c r="E134" s="32" t="s">
        <v>247</v>
      </c>
      <c r="F134" s="16">
        <v>839</v>
      </c>
      <c r="G134" s="16" t="s">
        <v>88</v>
      </c>
      <c r="H134" s="16">
        <v>1</v>
      </c>
      <c r="I134" s="62">
        <v>45</v>
      </c>
      <c r="J134" s="79" t="s">
        <v>91</v>
      </c>
      <c r="K134" s="15">
        <v>165188.41</v>
      </c>
      <c r="L134" s="15">
        <v>165188.41</v>
      </c>
      <c r="M134" s="42">
        <v>41491</v>
      </c>
      <c r="N134" s="42">
        <v>41816</v>
      </c>
      <c r="O134" s="14" t="s">
        <v>9</v>
      </c>
      <c r="P134" s="14" t="s">
        <v>0</v>
      </c>
      <c r="X134" s="27"/>
    </row>
    <row r="135" spans="1:24" s="10" customFormat="1" ht="36" outlineLevel="1" x14ac:dyDescent="0.3">
      <c r="A135" s="32">
        <f t="shared" si="3"/>
        <v>116</v>
      </c>
      <c r="B135" s="16" t="s">
        <v>90</v>
      </c>
      <c r="C135" s="62">
        <v>7492089</v>
      </c>
      <c r="D135" s="16" t="s">
        <v>45</v>
      </c>
      <c r="E135" s="79" t="s">
        <v>246</v>
      </c>
      <c r="F135" s="16">
        <v>839</v>
      </c>
      <c r="G135" s="16" t="s">
        <v>88</v>
      </c>
      <c r="H135" s="16">
        <v>1</v>
      </c>
      <c r="I135" s="62">
        <v>45280569</v>
      </c>
      <c r="J135" s="16" t="s">
        <v>104</v>
      </c>
      <c r="K135" s="15">
        <v>105000</v>
      </c>
      <c r="L135" s="15">
        <v>123900</v>
      </c>
      <c r="M135" s="42">
        <v>41501</v>
      </c>
      <c r="N135" s="42">
        <v>41579</v>
      </c>
      <c r="O135" s="14" t="s">
        <v>13</v>
      </c>
      <c r="P135" s="14" t="s">
        <v>0</v>
      </c>
      <c r="X135" s="27"/>
    </row>
    <row r="136" spans="1:24" ht="36" outlineLevel="1" x14ac:dyDescent="0.25">
      <c r="A136" s="32">
        <f t="shared" si="3"/>
        <v>117</v>
      </c>
      <c r="B136" s="32" t="s">
        <v>233</v>
      </c>
      <c r="C136" s="63">
        <v>4560531</v>
      </c>
      <c r="D136" s="16" t="s">
        <v>272</v>
      </c>
      <c r="E136" s="32" t="s">
        <v>247</v>
      </c>
      <c r="F136" s="32">
        <v>839</v>
      </c>
      <c r="G136" s="32" t="s">
        <v>88</v>
      </c>
      <c r="H136" s="32">
        <v>1</v>
      </c>
      <c r="I136" s="62">
        <v>45</v>
      </c>
      <c r="J136" s="16" t="s">
        <v>91</v>
      </c>
      <c r="K136" s="15">
        <v>9322033.9000000004</v>
      </c>
      <c r="L136" s="15">
        <v>11000000</v>
      </c>
      <c r="M136" s="42">
        <v>41487</v>
      </c>
      <c r="N136" s="44">
        <v>41699</v>
      </c>
      <c r="O136" s="14" t="s">
        <v>13</v>
      </c>
      <c r="P136" s="14" t="s">
        <v>1</v>
      </c>
    </row>
    <row r="137" spans="1:24" ht="24" outlineLevel="1" x14ac:dyDescent="0.25">
      <c r="A137" s="32">
        <f t="shared" si="3"/>
        <v>118</v>
      </c>
      <c r="B137" s="32" t="s">
        <v>196</v>
      </c>
      <c r="C137" s="63">
        <v>4521011</v>
      </c>
      <c r="D137" s="32" t="s">
        <v>6</v>
      </c>
      <c r="E137" s="32" t="s">
        <v>247</v>
      </c>
      <c r="F137" s="32">
        <v>839</v>
      </c>
      <c r="G137" s="32" t="s">
        <v>88</v>
      </c>
      <c r="H137" s="32">
        <v>1</v>
      </c>
      <c r="I137" s="62" t="s">
        <v>197</v>
      </c>
      <c r="J137" s="32" t="s">
        <v>198</v>
      </c>
      <c r="K137" s="18">
        <v>344448</v>
      </c>
      <c r="L137" s="18">
        <v>406448.64000000001</v>
      </c>
      <c r="M137" s="43">
        <v>41487</v>
      </c>
      <c r="N137" s="43">
        <v>41984</v>
      </c>
      <c r="O137" s="14" t="s">
        <v>9</v>
      </c>
      <c r="P137" s="14" t="s">
        <v>0</v>
      </c>
      <c r="X137" s="57"/>
    </row>
    <row r="138" spans="1:24" ht="24" outlineLevel="1" x14ac:dyDescent="0.25">
      <c r="A138" s="32">
        <f t="shared" si="3"/>
        <v>119</v>
      </c>
      <c r="B138" s="75">
        <v>45.1</v>
      </c>
      <c r="C138" s="63">
        <v>4510000</v>
      </c>
      <c r="D138" s="32" t="s">
        <v>273</v>
      </c>
      <c r="E138" s="32" t="s">
        <v>247</v>
      </c>
      <c r="F138" s="32">
        <v>839</v>
      </c>
      <c r="G138" s="32" t="s">
        <v>88</v>
      </c>
      <c r="H138" s="32">
        <v>1</v>
      </c>
      <c r="I138" s="62" t="s">
        <v>197</v>
      </c>
      <c r="J138" s="32" t="s">
        <v>198</v>
      </c>
      <c r="K138" s="18">
        <v>38654217.939999998</v>
      </c>
      <c r="L138" s="18">
        <v>45611977.170000002</v>
      </c>
      <c r="M138" s="43">
        <v>41488</v>
      </c>
      <c r="N138" s="43">
        <v>41638</v>
      </c>
      <c r="O138" s="14" t="s">
        <v>9</v>
      </c>
      <c r="P138" s="14" t="s">
        <v>0</v>
      </c>
      <c r="X138" s="57"/>
    </row>
    <row r="139" spans="1:24" s="10" customFormat="1" ht="24" outlineLevel="1" x14ac:dyDescent="0.3">
      <c r="A139" s="32">
        <f t="shared" si="3"/>
        <v>120</v>
      </c>
      <c r="B139" s="16" t="s">
        <v>92</v>
      </c>
      <c r="C139" s="62" t="s">
        <v>100</v>
      </c>
      <c r="D139" s="16" t="s">
        <v>20</v>
      </c>
      <c r="E139" s="79" t="s">
        <v>246</v>
      </c>
      <c r="F139" s="16">
        <v>839</v>
      </c>
      <c r="G139" s="16" t="s">
        <v>88</v>
      </c>
      <c r="H139" s="16">
        <v>1</v>
      </c>
      <c r="I139" s="62" t="s">
        <v>209</v>
      </c>
      <c r="J139" s="16" t="s">
        <v>103</v>
      </c>
      <c r="K139" s="15">
        <v>1101694.92</v>
      </c>
      <c r="L139" s="15">
        <v>1300000</v>
      </c>
      <c r="M139" s="42">
        <v>41518</v>
      </c>
      <c r="N139" s="42">
        <v>41729</v>
      </c>
      <c r="O139" s="14" t="s">
        <v>13</v>
      </c>
      <c r="P139" s="14" t="s">
        <v>1</v>
      </c>
      <c r="X139" s="27"/>
    </row>
    <row r="140" spans="1:24" s="10" customFormat="1" ht="36" outlineLevel="1" x14ac:dyDescent="0.3">
      <c r="A140" s="32">
        <f t="shared" si="3"/>
        <v>121</v>
      </c>
      <c r="B140" s="16" t="s">
        <v>139</v>
      </c>
      <c r="C140" s="62">
        <v>9249000</v>
      </c>
      <c r="D140" s="16" t="s">
        <v>35</v>
      </c>
      <c r="E140" s="79" t="s">
        <v>246</v>
      </c>
      <c r="F140" s="16">
        <v>839</v>
      </c>
      <c r="G140" s="16" t="s">
        <v>88</v>
      </c>
      <c r="H140" s="16">
        <v>1</v>
      </c>
      <c r="I140" s="62">
        <v>45</v>
      </c>
      <c r="J140" s="16" t="s">
        <v>143</v>
      </c>
      <c r="K140" s="15">
        <v>1500000</v>
      </c>
      <c r="L140" s="15">
        <v>1770000</v>
      </c>
      <c r="M140" s="42">
        <v>41518</v>
      </c>
      <c r="N140" s="42">
        <v>41633</v>
      </c>
      <c r="O140" s="14" t="s">
        <v>13</v>
      </c>
      <c r="P140" s="14" t="s">
        <v>0</v>
      </c>
      <c r="X140" s="27"/>
    </row>
    <row r="141" spans="1:24" s="10" customFormat="1" ht="36" outlineLevel="1" x14ac:dyDescent="0.3">
      <c r="A141" s="32">
        <f t="shared" si="3"/>
        <v>122</v>
      </c>
      <c r="B141" s="16" t="s">
        <v>139</v>
      </c>
      <c r="C141" s="62">
        <v>9249000</v>
      </c>
      <c r="D141" s="16" t="s">
        <v>36</v>
      </c>
      <c r="E141" s="79" t="s">
        <v>246</v>
      </c>
      <c r="F141" s="16">
        <v>839</v>
      </c>
      <c r="G141" s="16" t="s">
        <v>88</v>
      </c>
      <c r="H141" s="16">
        <v>1</v>
      </c>
      <c r="I141" s="62" t="s">
        <v>213</v>
      </c>
      <c r="J141" s="16" t="s">
        <v>144</v>
      </c>
      <c r="K141" s="15">
        <v>1000000</v>
      </c>
      <c r="L141" s="15">
        <v>1180000</v>
      </c>
      <c r="M141" s="42">
        <v>41518</v>
      </c>
      <c r="N141" s="42">
        <v>41633</v>
      </c>
      <c r="O141" s="14" t="s">
        <v>13</v>
      </c>
      <c r="P141" s="14" t="s">
        <v>0</v>
      </c>
      <c r="X141" s="27"/>
    </row>
    <row r="142" spans="1:24" s="10" customFormat="1" ht="60" outlineLevel="1" x14ac:dyDescent="0.3">
      <c r="A142" s="32">
        <f t="shared" si="3"/>
        <v>123</v>
      </c>
      <c r="B142" s="16">
        <v>74.8</v>
      </c>
      <c r="C142" s="62">
        <v>7492020</v>
      </c>
      <c r="D142" s="16" t="s">
        <v>266</v>
      </c>
      <c r="E142" s="79" t="s">
        <v>246</v>
      </c>
      <c r="F142" s="16">
        <v>839</v>
      </c>
      <c r="G142" s="16" t="s">
        <v>88</v>
      </c>
      <c r="H142" s="16">
        <v>1</v>
      </c>
      <c r="I142" s="62" t="s">
        <v>210</v>
      </c>
      <c r="J142" s="16" t="s">
        <v>105</v>
      </c>
      <c r="K142" s="15">
        <v>552054</v>
      </c>
      <c r="L142" s="15">
        <f>K142*1.18</f>
        <v>651423.72</v>
      </c>
      <c r="M142" s="42">
        <v>41518</v>
      </c>
      <c r="N142" s="42">
        <v>41609</v>
      </c>
      <c r="O142" s="14" t="s">
        <v>13</v>
      </c>
      <c r="P142" s="14" t="s">
        <v>1</v>
      </c>
      <c r="X142" s="27"/>
    </row>
    <row r="143" spans="1:24" ht="24" outlineLevel="1" x14ac:dyDescent="0.25">
      <c r="A143" s="32">
        <f t="shared" si="3"/>
        <v>124</v>
      </c>
      <c r="B143" s="32" t="s">
        <v>233</v>
      </c>
      <c r="C143" s="63">
        <v>4560000</v>
      </c>
      <c r="D143" s="16" t="s">
        <v>274</v>
      </c>
      <c r="E143" s="32" t="s">
        <v>247</v>
      </c>
      <c r="F143" s="32">
        <v>839</v>
      </c>
      <c r="G143" s="32" t="s">
        <v>88</v>
      </c>
      <c r="H143" s="32">
        <v>1</v>
      </c>
      <c r="I143" s="62" t="s">
        <v>197</v>
      </c>
      <c r="J143" s="32" t="s">
        <v>198</v>
      </c>
      <c r="K143" s="15">
        <v>356244.07</v>
      </c>
      <c r="L143" s="15">
        <v>420368</v>
      </c>
      <c r="M143" s="42">
        <v>41543</v>
      </c>
      <c r="N143" s="42">
        <v>41543</v>
      </c>
      <c r="O143" s="30" t="s">
        <v>9</v>
      </c>
      <c r="P143" s="14" t="s">
        <v>0</v>
      </c>
    </row>
    <row r="144" spans="1:24" ht="24" outlineLevel="1" x14ac:dyDescent="0.25">
      <c r="A144" s="32">
        <f t="shared" si="3"/>
        <v>125</v>
      </c>
      <c r="B144" s="32" t="s">
        <v>276</v>
      </c>
      <c r="C144" s="63">
        <v>4560000</v>
      </c>
      <c r="D144" s="16" t="s">
        <v>275</v>
      </c>
      <c r="E144" s="32" t="s">
        <v>247</v>
      </c>
      <c r="F144" s="32">
        <v>839</v>
      </c>
      <c r="G144" s="32" t="s">
        <v>88</v>
      </c>
      <c r="H144" s="32">
        <v>1</v>
      </c>
      <c r="I144" s="62">
        <v>45</v>
      </c>
      <c r="J144" s="16" t="s">
        <v>91</v>
      </c>
      <c r="K144" s="15">
        <v>72033898.299999997</v>
      </c>
      <c r="L144" s="15">
        <v>85000000</v>
      </c>
      <c r="M144" s="42">
        <v>41544</v>
      </c>
      <c r="N144" s="44">
        <v>41988</v>
      </c>
      <c r="O144" s="14" t="s">
        <v>26</v>
      </c>
      <c r="P144" s="14" t="s">
        <v>1</v>
      </c>
    </row>
    <row r="145" spans="1:24" outlineLevel="1" x14ac:dyDescent="0.25">
      <c r="A145" s="32">
        <f t="shared" si="3"/>
        <v>126</v>
      </c>
      <c r="B145" s="75">
        <v>70.319999999999993</v>
      </c>
      <c r="C145" s="63">
        <v>7000000</v>
      </c>
      <c r="D145" s="16" t="s">
        <v>278</v>
      </c>
      <c r="E145" s="32" t="s">
        <v>247</v>
      </c>
      <c r="F145" s="32">
        <v>839</v>
      </c>
      <c r="G145" s="32" t="s">
        <v>88</v>
      </c>
      <c r="H145" s="32">
        <v>1</v>
      </c>
      <c r="I145" s="62">
        <v>64</v>
      </c>
      <c r="J145" s="16" t="s">
        <v>279</v>
      </c>
      <c r="K145" s="15">
        <v>1932018.12</v>
      </c>
      <c r="L145" s="15">
        <v>1932018.12</v>
      </c>
      <c r="M145" s="42">
        <v>41537</v>
      </c>
      <c r="N145" s="44">
        <v>50313</v>
      </c>
      <c r="O145" s="30" t="s">
        <v>9</v>
      </c>
      <c r="P145" s="14" t="s">
        <v>0</v>
      </c>
    </row>
    <row r="146" spans="1:24" ht="24" outlineLevel="1" x14ac:dyDescent="0.25">
      <c r="A146" s="32">
        <f t="shared" si="3"/>
        <v>127</v>
      </c>
      <c r="B146" s="75">
        <v>72.599999999999994</v>
      </c>
      <c r="C146" s="63">
        <v>7220050</v>
      </c>
      <c r="D146" s="16" t="s">
        <v>277</v>
      </c>
      <c r="E146" s="32" t="s">
        <v>247</v>
      </c>
      <c r="F146" s="32">
        <v>839</v>
      </c>
      <c r="G146" s="32" t="s">
        <v>88</v>
      </c>
      <c r="H146" s="16">
        <v>1</v>
      </c>
      <c r="I146" s="62">
        <v>45280569</v>
      </c>
      <c r="J146" s="16" t="s">
        <v>104</v>
      </c>
      <c r="K146" s="15">
        <v>1239750</v>
      </c>
      <c r="L146" s="15">
        <v>1462905</v>
      </c>
      <c r="M146" s="42">
        <v>41537</v>
      </c>
      <c r="N146" s="44">
        <v>41578</v>
      </c>
      <c r="O146" s="30" t="s">
        <v>9</v>
      </c>
      <c r="P146" s="14" t="s">
        <v>0</v>
      </c>
    </row>
    <row r="147" spans="1:24" ht="24" outlineLevel="1" x14ac:dyDescent="0.25">
      <c r="A147" s="32">
        <f t="shared" si="3"/>
        <v>128</v>
      </c>
      <c r="B147" s="75" t="s">
        <v>324</v>
      </c>
      <c r="C147" s="63">
        <v>4560000</v>
      </c>
      <c r="D147" s="16" t="s">
        <v>323</v>
      </c>
      <c r="E147" s="32" t="s">
        <v>247</v>
      </c>
      <c r="F147" s="32">
        <v>839</v>
      </c>
      <c r="G147" s="32" t="s">
        <v>88</v>
      </c>
      <c r="H147" s="16">
        <v>1</v>
      </c>
      <c r="I147" s="62">
        <v>45</v>
      </c>
      <c r="J147" s="16" t="s">
        <v>91</v>
      </c>
      <c r="K147" s="15">
        <v>14000000</v>
      </c>
      <c r="L147" s="15">
        <v>16520000</v>
      </c>
      <c r="M147" s="42">
        <v>41526</v>
      </c>
      <c r="N147" s="44">
        <v>41593</v>
      </c>
      <c r="O147" s="14" t="s">
        <v>26</v>
      </c>
      <c r="P147" s="14" t="s">
        <v>0</v>
      </c>
    </row>
    <row r="148" spans="1:24" s="11" customFormat="1" ht="15.6" x14ac:dyDescent="0.3">
      <c r="A148" s="31" t="s">
        <v>326</v>
      </c>
      <c r="B148" s="31"/>
      <c r="C148" s="61"/>
      <c r="D148" s="31"/>
      <c r="E148" s="31"/>
      <c r="F148" s="31"/>
      <c r="G148" s="31"/>
      <c r="H148" s="31"/>
      <c r="I148" s="61"/>
      <c r="J148" s="31"/>
      <c r="K148" s="25">
        <f>SUM(K149:K192)</f>
        <v>2613567380.7800002</v>
      </c>
      <c r="L148" s="25">
        <f>SUM(L149:L192)</f>
        <v>3076595209.4182</v>
      </c>
      <c r="M148" s="41"/>
      <c r="N148" s="41"/>
      <c r="O148" s="17"/>
      <c r="P148" s="17"/>
      <c r="X148" s="35"/>
    </row>
    <row r="149" spans="1:24" ht="24" outlineLevel="1" x14ac:dyDescent="0.25">
      <c r="A149" s="32">
        <f>A147+1</f>
        <v>129</v>
      </c>
      <c r="B149" s="16" t="s">
        <v>84</v>
      </c>
      <c r="C149" s="62">
        <v>7020000</v>
      </c>
      <c r="D149" s="16" t="s">
        <v>11</v>
      </c>
      <c r="E149" s="79" t="s">
        <v>246</v>
      </c>
      <c r="F149" s="16">
        <v>839</v>
      </c>
      <c r="G149" s="16" t="s">
        <v>88</v>
      </c>
      <c r="H149" s="16">
        <v>1</v>
      </c>
      <c r="I149" s="62">
        <v>45280569</v>
      </c>
      <c r="J149" s="16" t="s">
        <v>104</v>
      </c>
      <c r="K149" s="15">
        <v>4500000</v>
      </c>
      <c r="L149" s="15">
        <v>5310000</v>
      </c>
      <c r="M149" s="42">
        <v>41548</v>
      </c>
      <c r="N149" s="42">
        <v>41913</v>
      </c>
      <c r="O149" s="14" t="s">
        <v>13</v>
      </c>
      <c r="P149" s="14" t="s">
        <v>0</v>
      </c>
    </row>
    <row r="150" spans="1:24" s="10" customFormat="1" ht="36" outlineLevel="1" x14ac:dyDescent="0.25">
      <c r="A150" s="32">
        <f>A149+1</f>
        <v>130</v>
      </c>
      <c r="B150" s="79" t="s">
        <v>195</v>
      </c>
      <c r="C150" s="88">
        <v>7310000</v>
      </c>
      <c r="D150" s="79" t="s">
        <v>327</v>
      </c>
      <c r="E150" s="79" t="s">
        <v>246</v>
      </c>
      <c r="F150" s="79">
        <v>839</v>
      </c>
      <c r="G150" s="79" t="s">
        <v>88</v>
      </c>
      <c r="H150" s="79">
        <v>1</v>
      </c>
      <c r="I150" s="62">
        <v>45</v>
      </c>
      <c r="J150" s="79" t="s">
        <v>91</v>
      </c>
      <c r="K150" s="18">
        <v>300000000</v>
      </c>
      <c r="L150" s="18">
        <v>354000000</v>
      </c>
      <c r="M150" s="46">
        <v>41577</v>
      </c>
      <c r="N150" s="46">
        <v>41729</v>
      </c>
      <c r="O150" s="14" t="s">
        <v>13</v>
      </c>
      <c r="P150" s="14" t="s">
        <v>1</v>
      </c>
    </row>
    <row r="151" spans="1:24" s="10" customFormat="1" ht="24" outlineLevel="1" x14ac:dyDescent="0.25">
      <c r="A151" s="32">
        <f>A150+1</f>
        <v>131</v>
      </c>
      <c r="B151" s="91">
        <v>73.099999999999994</v>
      </c>
      <c r="C151" s="88">
        <v>7310000</v>
      </c>
      <c r="D151" s="79" t="s">
        <v>328</v>
      </c>
      <c r="E151" s="79" t="s">
        <v>246</v>
      </c>
      <c r="F151" s="79">
        <v>839</v>
      </c>
      <c r="G151" s="79" t="s">
        <v>88</v>
      </c>
      <c r="H151" s="79">
        <v>1</v>
      </c>
      <c r="I151" s="62">
        <v>45</v>
      </c>
      <c r="J151" s="79" t="s">
        <v>91</v>
      </c>
      <c r="K151" s="18">
        <v>10250000</v>
      </c>
      <c r="L151" s="18">
        <v>12095000</v>
      </c>
      <c r="M151" s="46">
        <v>41577</v>
      </c>
      <c r="N151" s="46">
        <v>41628</v>
      </c>
      <c r="O151" s="14" t="s">
        <v>13</v>
      </c>
      <c r="P151" s="14" t="s">
        <v>1</v>
      </c>
    </row>
    <row r="152" spans="1:24" s="10" customFormat="1" ht="72" outlineLevel="1" x14ac:dyDescent="0.25">
      <c r="A152" s="32">
        <f t="shared" ref="A152:A153" si="4">A151+1</f>
        <v>132</v>
      </c>
      <c r="B152" s="91">
        <v>74.2</v>
      </c>
      <c r="C152" s="88">
        <v>4560531</v>
      </c>
      <c r="D152" s="79" t="s">
        <v>329</v>
      </c>
      <c r="E152" s="79" t="s">
        <v>246</v>
      </c>
      <c r="F152" s="79">
        <v>839</v>
      </c>
      <c r="G152" s="79" t="s">
        <v>88</v>
      </c>
      <c r="H152" s="79">
        <v>1</v>
      </c>
      <c r="I152" s="88" t="s">
        <v>220</v>
      </c>
      <c r="J152" s="79" t="s">
        <v>198</v>
      </c>
      <c r="K152" s="18">
        <v>2333789</v>
      </c>
      <c r="L152" s="18">
        <v>2753871.02</v>
      </c>
      <c r="M152" s="46">
        <v>41572</v>
      </c>
      <c r="N152" s="46">
        <v>41606</v>
      </c>
      <c r="O152" s="14" t="s">
        <v>9</v>
      </c>
      <c r="P152" s="14" t="s">
        <v>0</v>
      </c>
    </row>
    <row r="153" spans="1:24" ht="28.8" customHeight="1" outlineLevel="1" x14ac:dyDescent="0.25">
      <c r="A153" s="32">
        <f t="shared" si="4"/>
        <v>133</v>
      </c>
      <c r="B153" s="16">
        <v>74.84</v>
      </c>
      <c r="C153" s="62">
        <v>7440000</v>
      </c>
      <c r="D153" s="16" t="s">
        <v>320</v>
      </c>
      <c r="E153" s="79" t="s">
        <v>247</v>
      </c>
      <c r="F153" s="16">
        <v>839</v>
      </c>
      <c r="G153" s="16" t="s">
        <v>88</v>
      </c>
      <c r="H153" s="16">
        <v>1</v>
      </c>
      <c r="I153" s="88">
        <v>10</v>
      </c>
      <c r="J153" s="79" t="s">
        <v>202</v>
      </c>
      <c r="K153" s="15">
        <v>1359526.5</v>
      </c>
      <c r="L153" s="15">
        <v>1604241.27</v>
      </c>
      <c r="M153" s="42">
        <v>41550</v>
      </c>
      <c r="N153" s="42">
        <v>41607</v>
      </c>
      <c r="O153" s="14" t="s">
        <v>9</v>
      </c>
      <c r="P153" s="14" t="s">
        <v>0</v>
      </c>
    </row>
    <row r="154" spans="1:24" ht="24" outlineLevel="1" x14ac:dyDescent="0.25">
      <c r="A154" s="32">
        <f>A153+1</f>
        <v>134</v>
      </c>
      <c r="B154" s="16">
        <v>22.12</v>
      </c>
      <c r="C154" s="62">
        <v>2220000</v>
      </c>
      <c r="D154" s="16" t="s">
        <v>281</v>
      </c>
      <c r="E154" s="79" t="s">
        <v>246</v>
      </c>
      <c r="F154" s="16">
        <v>839</v>
      </c>
      <c r="G154" s="16" t="s">
        <v>88</v>
      </c>
      <c r="H154" s="16">
        <v>1</v>
      </c>
      <c r="I154" s="62">
        <v>45</v>
      </c>
      <c r="J154" s="16" t="s">
        <v>91</v>
      </c>
      <c r="K154" s="15">
        <v>677966.1</v>
      </c>
      <c r="L154" s="15">
        <v>800000</v>
      </c>
      <c r="M154" s="42">
        <v>41548</v>
      </c>
      <c r="N154" s="42">
        <v>41588</v>
      </c>
      <c r="O154" s="14" t="s">
        <v>13</v>
      </c>
      <c r="P154" s="14" t="s">
        <v>1</v>
      </c>
    </row>
    <row r="155" spans="1:24" outlineLevel="1" x14ac:dyDescent="0.25">
      <c r="A155" s="32">
        <f t="shared" si="3"/>
        <v>135</v>
      </c>
      <c r="B155" s="16" t="s">
        <v>280</v>
      </c>
      <c r="C155" s="62">
        <v>6611020</v>
      </c>
      <c r="D155" s="16" t="s">
        <v>31</v>
      </c>
      <c r="E155" s="32" t="s">
        <v>247</v>
      </c>
      <c r="F155" s="16">
        <v>839</v>
      </c>
      <c r="G155" s="16" t="s">
        <v>88</v>
      </c>
      <c r="H155" s="16">
        <v>1</v>
      </c>
      <c r="I155" s="62">
        <v>45</v>
      </c>
      <c r="J155" s="16" t="s">
        <v>91</v>
      </c>
      <c r="K155" s="15">
        <v>216961.02</v>
      </c>
      <c r="L155" s="15">
        <v>216961.02</v>
      </c>
      <c r="M155" s="42">
        <v>41562</v>
      </c>
      <c r="N155" s="42">
        <v>41727</v>
      </c>
      <c r="O155" s="14" t="s">
        <v>9</v>
      </c>
      <c r="P155" s="14" t="s">
        <v>0</v>
      </c>
    </row>
    <row r="156" spans="1:24" ht="24" outlineLevel="1" x14ac:dyDescent="0.25">
      <c r="A156" s="32">
        <f t="shared" si="3"/>
        <v>136</v>
      </c>
      <c r="B156" s="16" t="s">
        <v>132</v>
      </c>
      <c r="C156" s="62" t="s">
        <v>133</v>
      </c>
      <c r="D156" s="16" t="s">
        <v>28</v>
      </c>
      <c r="E156" s="79" t="s">
        <v>247</v>
      </c>
      <c r="F156" s="16">
        <v>839</v>
      </c>
      <c r="G156" s="16" t="s">
        <v>88</v>
      </c>
      <c r="H156" s="16">
        <v>1</v>
      </c>
      <c r="I156" s="62">
        <v>45</v>
      </c>
      <c r="J156" s="16" t="s">
        <v>91</v>
      </c>
      <c r="K156" s="15">
        <v>1717843.68</v>
      </c>
      <c r="L156" s="15">
        <v>2027055.54</v>
      </c>
      <c r="M156" s="42">
        <v>41548</v>
      </c>
      <c r="N156" s="42">
        <v>41578</v>
      </c>
      <c r="O156" s="14" t="s">
        <v>9</v>
      </c>
      <c r="P156" s="14" t="s">
        <v>0</v>
      </c>
    </row>
    <row r="157" spans="1:24" ht="24" outlineLevel="1" x14ac:dyDescent="0.25">
      <c r="A157" s="32">
        <f t="shared" si="3"/>
        <v>137</v>
      </c>
      <c r="B157" s="16" t="s">
        <v>132</v>
      </c>
      <c r="C157" s="62" t="s">
        <v>133</v>
      </c>
      <c r="D157" s="16" t="s">
        <v>29</v>
      </c>
      <c r="E157" s="79" t="s">
        <v>247</v>
      </c>
      <c r="F157" s="16">
        <v>839</v>
      </c>
      <c r="G157" s="16" t="s">
        <v>88</v>
      </c>
      <c r="H157" s="16">
        <v>1</v>
      </c>
      <c r="I157" s="62">
        <v>45</v>
      </c>
      <c r="J157" s="16" t="s">
        <v>91</v>
      </c>
      <c r="K157" s="15">
        <v>140000</v>
      </c>
      <c r="L157" s="15">
        <v>165200</v>
      </c>
      <c r="M157" s="42">
        <v>41548</v>
      </c>
      <c r="N157" s="42">
        <v>41593</v>
      </c>
      <c r="O157" s="14" t="s">
        <v>9</v>
      </c>
      <c r="P157" s="14" t="s">
        <v>0</v>
      </c>
    </row>
    <row r="158" spans="1:24" ht="24" outlineLevel="1" x14ac:dyDescent="0.25">
      <c r="A158" s="32">
        <f t="shared" si="3"/>
        <v>138</v>
      </c>
      <c r="B158" s="16">
        <v>72.599999999999994</v>
      </c>
      <c r="C158" s="62">
        <v>7492050</v>
      </c>
      <c r="D158" s="16" t="s">
        <v>282</v>
      </c>
      <c r="E158" s="79" t="s">
        <v>246</v>
      </c>
      <c r="F158" s="16">
        <v>876</v>
      </c>
      <c r="G158" s="16" t="s">
        <v>310</v>
      </c>
      <c r="H158" s="16">
        <v>1</v>
      </c>
      <c r="I158" s="62" t="s">
        <v>318</v>
      </c>
      <c r="J158" s="16" t="s">
        <v>317</v>
      </c>
      <c r="K158" s="15">
        <v>30737956</v>
      </c>
      <c r="L158" s="15">
        <v>36270727</v>
      </c>
      <c r="M158" s="42">
        <v>41548</v>
      </c>
      <c r="N158" s="42">
        <v>42735</v>
      </c>
      <c r="O158" s="14" t="s">
        <v>309</v>
      </c>
      <c r="P158" s="14" t="s">
        <v>307</v>
      </c>
    </row>
    <row r="159" spans="1:24" ht="24" outlineLevel="1" x14ac:dyDescent="0.25">
      <c r="A159" s="32">
        <f t="shared" si="3"/>
        <v>139</v>
      </c>
      <c r="B159" s="16">
        <v>72.5</v>
      </c>
      <c r="C159" s="62">
        <v>7250000</v>
      </c>
      <c r="D159" s="16" t="s">
        <v>283</v>
      </c>
      <c r="E159" s="79" t="s">
        <v>246</v>
      </c>
      <c r="F159" s="16">
        <v>876</v>
      </c>
      <c r="G159" s="16" t="s">
        <v>310</v>
      </c>
      <c r="H159" s="16">
        <v>1</v>
      </c>
      <c r="I159" s="62">
        <v>45</v>
      </c>
      <c r="J159" s="16" t="s">
        <v>91</v>
      </c>
      <c r="K159" s="15">
        <v>392894.65</v>
      </c>
      <c r="L159" s="15">
        <v>463615.69</v>
      </c>
      <c r="M159" s="42">
        <v>41548</v>
      </c>
      <c r="N159" s="42">
        <v>42004</v>
      </c>
      <c r="O159" s="14" t="s">
        <v>13</v>
      </c>
      <c r="P159" s="14" t="s">
        <v>308</v>
      </c>
    </row>
    <row r="160" spans="1:24" ht="48" outlineLevel="1" x14ac:dyDescent="0.25">
      <c r="A160" s="32">
        <f t="shared" si="3"/>
        <v>140</v>
      </c>
      <c r="B160" s="16">
        <v>73.099999999999994</v>
      </c>
      <c r="C160" s="62">
        <v>7525050</v>
      </c>
      <c r="D160" s="16" t="s">
        <v>284</v>
      </c>
      <c r="E160" s="79" t="s">
        <v>246</v>
      </c>
      <c r="F160" s="16">
        <v>876</v>
      </c>
      <c r="G160" s="16" t="s">
        <v>310</v>
      </c>
      <c r="H160" s="16">
        <v>1</v>
      </c>
      <c r="I160" s="62" t="s">
        <v>209</v>
      </c>
      <c r="J160" s="16" t="s">
        <v>312</v>
      </c>
      <c r="K160" s="15">
        <v>1610169.5</v>
      </c>
      <c r="L160" s="15">
        <v>1900000.01</v>
      </c>
      <c r="M160" s="42">
        <v>41554</v>
      </c>
      <c r="N160" s="42">
        <v>42064</v>
      </c>
      <c r="O160" s="14" t="s">
        <v>13</v>
      </c>
      <c r="P160" s="14" t="s">
        <v>308</v>
      </c>
    </row>
    <row r="161" spans="1:16" ht="24" outlineLevel="1" x14ac:dyDescent="0.25">
      <c r="A161" s="32">
        <f t="shared" si="3"/>
        <v>141</v>
      </c>
      <c r="B161" s="16">
        <v>72.599999999999994</v>
      </c>
      <c r="C161" s="62">
        <v>7220030</v>
      </c>
      <c r="D161" s="16" t="s">
        <v>285</v>
      </c>
      <c r="E161" s="79" t="s">
        <v>246</v>
      </c>
      <c r="F161" s="16">
        <v>876</v>
      </c>
      <c r="G161" s="16" t="s">
        <v>310</v>
      </c>
      <c r="H161" s="16">
        <v>1</v>
      </c>
      <c r="I161" s="62" t="s">
        <v>209</v>
      </c>
      <c r="J161" s="16" t="s">
        <v>312</v>
      </c>
      <c r="K161" s="15">
        <v>60170000</v>
      </c>
      <c r="L161" s="15">
        <v>66000000</v>
      </c>
      <c r="M161" s="42">
        <v>41562</v>
      </c>
      <c r="N161" s="42">
        <v>42004</v>
      </c>
      <c r="O161" s="14" t="s">
        <v>26</v>
      </c>
      <c r="P161" s="14" t="s">
        <v>308</v>
      </c>
    </row>
    <row r="162" spans="1:16" ht="24" outlineLevel="1" x14ac:dyDescent="0.25">
      <c r="A162" s="32">
        <f t="shared" si="3"/>
        <v>142</v>
      </c>
      <c r="B162" s="16">
        <v>72.599999999999994</v>
      </c>
      <c r="C162" s="62">
        <v>7220030</v>
      </c>
      <c r="D162" s="16" t="s">
        <v>286</v>
      </c>
      <c r="E162" s="79" t="s">
        <v>246</v>
      </c>
      <c r="F162" s="16">
        <v>876</v>
      </c>
      <c r="G162" s="16" t="s">
        <v>310</v>
      </c>
      <c r="H162" s="16">
        <v>1</v>
      </c>
      <c r="I162" s="62" t="s">
        <v>209</v>
      </c>
      <c r="J162" s="16" t="s">
        <v>312</v>
      </c>
      <c r="K162" s="15">
        <v>4933000</v>
      </c>
      <c r="L162" s="15">
        <v>4933000</v>
      </c>
      <c r="M162" s="42">
        <v>41562</v>
      </c>
      <c r="N162" s="42">
        <v>42004</v>
      </c>
      <c r="O162" s="14" t="s">
        <v>13</v>
      </c>
      <c r="P162" s="14" t="s">
        <v>308</v>
      </c>
    </row>
    <row r="163" spans="1:16" ht="24" outlineLevel="1" x14ac:dyDescent="0.25">
      <c r="A163" s="32">
        <f t="shared" si="3"/>
        <v>143</v>
      </c>
      <c r="B163" s="16">
        <v>72.599999999999994</v>
      </c>
      <c r="C163" s="62">
        <v>7220030</v>
      </c>
      <c r="D163" s="16" t="s">
        <v>16</v>
      </c>
      <c r="E163" s="79" t="s">
        <v>246</v>
      </c>
      <c r="F163" s="16">
        <v>876</v>
      </c>
      <c r="G163" s="16" t="s">
        <v>310</v>
      </c>
      <c r="H163" s="16">
        <v>1</v>
      </c>
      <c r="I163" s="62" t="s">
        <v>209</v>
      </c>
      <c r="J163" s="16" t="s">
        <v>312</v>
      </c>
      <c r="K163" s="15">
        <v>508000</v>
      </c>
      <c r="L163" s="15">
        <v>599440</v>
      </c>
      <c r="M163" s="42">
        <v>41562</v>
      </c>
      <c r="N163" s="42">
        <v>42004</v>
      </c>
      <c r="O163" s="14" t="s">
        <v>13</v>
      </c>
      <c r="P163" s="14" t="s">
        <v>308</v>
      </c>
    </row>
    <row r="164" spans="1:16" ht="24" outlineLevel="1" x14ac:dyDescent="0.25">
      <c r="A164" s="32">
        <f t="shared" si="3"/>
        <v>144</v>
      </c>
      <c r="B164" s="16">
        <v>51.7</v>
      </c>
      <c r="C164" s="62">
        <v>2210000</v>
      </c>
      <c r="D164" s="16" t="s">
        <v>287</v>
      </c>
      <c r="E164" s="79" t="s">
        <v>246</v>
      </c>
      <c r="F164" s="16">
        <v>876</v>
      </c>
      <c r="G164" s="16" t="s">
        <v>310</v>
      </c>
      <c r="H164" s="16">
        <v>1</v>
      </c>
      <c r="I164" s="62">
        <v>45280569</v>
      </c>
      <c r="J164" s="16" t="s">
        <v>104</v>
      </c>
      <c r="K164" s="15">
        <v>188191.3</v>
      </c>
      <c r="L164" s="15">
        <v>222065.73</v>
      </c>
      <c r="M164" s="42">
        <v>41562</v>
      </c>
      <c r="N164" s="42">
        <v>42004</v>
      </c>
      <c r="O164" s="14" t="s">
        <v>13</v>
      </c>
      <c r="P164" s="14" t="s">
        <v>308</v>
      </c>
    </row>
    <row r="165" spans="1:16" ht="24" outlineLevel="1" x14ac:dyDescent="0.25">
      <c r="A165" s="32">
        <f t="shared" si="3"/>
        <v>145</v>
      </c>
      <c r="B165" s="16">
        <v>72.400000000000006</v>
      </c>
      <c r="C165" s="62">
        <v>7244000</v>
      </c>
      <c r="D165" s="16" t="s">
        <v>325</v>
      </c>
      <c r="E165" s="79" t="s">
        <v>247</v>
      </c>
      <c r="F165" s="16">
        <v>839</v>
      </c>
      <c r="G165" s="16" t="s">
        <v>88</v>
      </c>
      <c r="H165" s="16">
        <v>1</v>
      </c>
      <c r="I165" s="62">
        <v>45</v>
      </c>
      <c r="J165" s="16" t="s">
        <v>91</v>
      </c>
      <c r="K165" s="15">
        <v>4194915.25</v>
      </c>
      <c r="L165" s="15">
        <v>4950000</v>
      </c>
      <c r="M165" s="42">
        <v>41563</v>
      </c>
      <c r="N165" s="42">
        <v>41942</v>
      </c>
      <c r="O165" s="14" t="s">
        <v>13</v>
      </c>
      <c r="P165" s="14" t="s">
        <v>307</v>
      </c>
    </row>
    <row r="166" spans="1:16" ht="24" outlineLevel="1" x14ac:dyDescent="0.25">
      <c r="A166" s="32">
        <f t="shared" si="3"/>
        <v>146</v>
      </c>
      <c r="B166" s="16">
        <v>72.400000000000006</v>
      </c>
      <c r="C166" s="62">
        <v>7230010</v>
      </c>
      <c r="D166" s="16" t="s">
        <v>288</v>
      </c>
      <c r="E166" s="79" t="s">
        <v>246</v>
      </c>
      <c r="F166" s="16">
        <v>876</v>
      </c>
      <c r="G166" s="16" t="s">
        <v>310</v>
      </c>
      <c r="H166" s="16">
        <v>1</v>
      </c>
      <c r="I166" s="76" t="s">
        <v>210</v>
      </c>
      <c r="J166" s="16" t="s">
        <v>313</v>
      </c>
      <c r="K166" s="15">
        <v>854237.29</v>
      </c>
      <c r="L166" s="15">
        <v>1008000</v>
      </c>
      <c r="M166" s="42">
        <v>41579</v>
      </c>
      <c r="N166" s="42">
        <v>42004</v>
      </c>
      <c r="O166" s="14" t="s">
        <v>13</v>
      </c>
      <c r="P166" s="14" t="s">
        <v>307</v>
      </c>
    </row>
    <row r="167" spans="1:16" ht="24" outlineLevel="1" x14ac:dyDescent="0.25">
      <c r="A167" s="32">
        <f t="shared" si="3"/>
        <v>147</v>
      </c>
      <c r="B167" s="16">
        <v>72.599999999999994</v>
      </c>
      <c r="C167" s="62">
        <v>7220030</v>
      </c>
      <c r="D167" s="16" t="s">
        <v>289</v>
      </c>
      <c r="E167" s="79" t="s">
        <v>246</v>
      </c>
      <c r="F167" s="16">
        <v>876</v>
      </c>
      <c r="G167" s="16" t="s">
        <v>310</v>
      </c>
      <c r="H167" s="16">
        <v>1</v>
      </c>
      <c r="I167" s="62" t="s">
        <v>209</v>
      </c>
      <c r="J167" s="16" t="s">
        <v>312</v>
      </c>
      <c r="K167" s="15">
        <v>250000</v>
      </c>
      <c r="L167" s="15">
        <v>250000</v>
      </c>
      <c r="M167" s="42">
        <v>41579</v>
      </c>
      <c r="N167" s="42">
        <v>42004</v>
      </c>
      <c r="O167" s="14" t="s">
        <v>13</v>
      </c>
      <c r="P167" s="14" t="s">
        <v>308</v>
      </c>
    </row>
    <row r="168" spans="1:16" ht="24" outlineLevel="1" x14ac:dyDescent="0.25">
      <c r="A168" s="32">
        <f t="shared" si="3"/>
        <v>148</v>
      </c>
      <c r="B168" s="16">
        <v>72.400000000000006</v>
      </c>
      <c r="C168" s="62">
        <v>7244000</v>
      </c>
      <c r="D168" s="16" t="s">
        <v>290</v>
      </c>
      <c r="E168" s="79" t="s">
        <v>246</v>
      </c>
      <c r="F168" s="16">
        <v>876</v>
      </c>
      <c r="G168" s="16" t="s">
        <v>310</v>
      </c>
      <c r="H168" s="16">
        <v>1</v>
      </c>
      <c r="I168" s="62" t="s">
        <v>209</v>
      </c>
      <c r="J168" s="16" t="s">
        <v>312</v>
      </c>
      <c r="K168" s="15">
        <v>410000</v>
      </c>
      <c r="L168" s="15">
        <v>410000</v>
      </c>
      <c r="M168" s="42">
        <v>41579</v>
      </c>
      <c r="N168" s="42">
        <v>42004</v>
      </c>
      <c r="O168" s="14" t="s">
        <v>13</v>
      </c>
      <c r="P168" s="14" t="s">
        <v>307</v>
      </c>
    </row>
    <row r="169" spans="1:16" ht="24" outlineLevel="1" x14ac:dyDescent="0.25">
      <c r="A169" s="32">
        <f t="shared" si="3"/>
        <v>149</v>
      </c>
      <c r="B169" s="16">
        <v>72.400000000000006</v>
      </c>
      <c r="C169" s="62">
        <v>7230010</v>
      </c>
      <c r="D169" s="16" t="s">
        <v>291</v>
      </c>
      <c r="E169" s="79" t="s">
        <v>246</v>
      </c>
      <c r="F169" s="16">
        <v>876</v>
      </c>
      <c r="G169" s="16" t="s">
        <v>310</v>
      </c>
      <c r="H169" s="16">
        <v>1</v>
      </c>
      <c r="I169" s="62">
        <v>45280569</v>
      </c>
      <c r="J169" s="16" t="s">
        <v>311</v>
      </c>
      <c r="K169" s="15">
        <v>1155084.75</v>
      </c>
      <c r="L169" s="15">
        <v>1363000</v>
      </c>
      <c r="M169" s="42">
        <v>41579</v>
      </c>
      <c r="N169" s="42">
        <v>42004</v>
      </c>
      <c r="O169" s="14" t="s">
        <v>13</v>
      </c>
      <c r="P169" s="14" t="s">
        <v>307</v>
      </c>
    </row>
    <row r="170" spans="1:16" ht="24" outlineLevel="1" x14ac:dyDescent="0.25">
      <c r="A170" s="32">
        <f t="shared" si="3"/>
        <v>150</v>
      </c>
      <c r="B170" s="16" t="s">
        <v>94</v>
      </c>
      <c r="C170" s="62">
        <v>5235020</v>
      </c>
      <c r="D170" s="16" t="s">
        <v>292</v>
      </c>
      <c r="E170" s="79" t="s">
        <v>246</v>
      </c>
      <c r="F170" s="16">
        <v>876</v>
      </c>
      <c r="G170" s="16" t="s">
        <v>310</v>
      </c>
      <c r="H170" s="16">
        <v>1</v>
      </c>
      <c r="I170" s="62" t="s">
        <v>209</v>
      </c>
      <c r="J170" s="16" t="s">
        <v>312</v>
      </c>
      <c r="K170" s="15">
        <v>2271186.44</v>
      </c>
      <c r="L170" s="15">
        <v>2680000</v>
      </c>
      <c r="M170" s="42">
        <v>41579</v>
      </c>
      <c r="N170" s="42">
        <v>42035</v>
      </c>
      <c r="O170" s="14" t="s">
        <v>13</v>
      </c>
      <c r="P170" s="14" t="s">
        <v>308</v>
      </c>
    </row>
    <row r="171" spans="1:16" ht="36" outlineLevel="1" x14ac:dyDescent="0.25">
      <c r="A171" s="32">
        <f t="shared" si="3"/>
        <v>151</v>
      </c>
      <c r="B171" s="16">
        <v>40.1</v>
      </c>
      <c r="C171" s="62">
        <v>4000000</v>
      </c>
      <c r="D171" s="16" t="s">
        <v>261</v>
      </c>
      <c r="E171" s="32" t="s">
        <v>247</v>
      </c>
      <c r="F171" s="16">
        <v>876</v>
      </c>
      <c r="G171" s="16" t="s">
        <v>310</v>
      </c>
      <c r="H171" s="16">
        <v>1</v>
      </c>
      <c r="I171" s="88">
        <v>10</v>
      </c>
      <c r="J171" s="79" t="s">
        <v>202</v>
      </c>
      <c r="K171" s="15">
        <v>789310.34</v>
      </c>
      <c r="L171" s="15">
        <v>931386.2</v>
      </c>
      <c r="M171" s="42">
        <v>41579</v>
      </c>
      <c r="N171" s="42">
        <v>41671</v>
      </c>
      <c r="O171" s="14" t="s">
        <v>9</v>
      </c>
      <c r="P171" s="14" t="s">
        <v>307</v>
      </c>
    </row>
    <row r="172" spans="1:16" ht="24" outlineLevel="1" x14ac:dyDescent="0.25">
      <c r="A172" s="32">
        <f t="shared" ref="A172:A192" si="5">A171+1</f>
        <v>152</v>
      </c>
      <c r="B172" s="16" t="s">
        <v>319</v>
      </c>
      <c r="C172" s="62">
        <v>3612000</v>
      </c>
      <c r="D172" s="16" t="s">
        <v>293</v>
      </c>
      <c r="E172" s="79" t="s">
        <v>246</v>
      </c>
      <c r="F172" s="16">
        <v>876</v>
      </c>
      <c r="G172" s="16" t="s">
        <v>310</v>
      </c>
      <c r="H172" s="16">
        <v>1</v>
      </c>
      <c r="I172" s="62">
        <v>45280569</v>
      </c>
      <c r="J172" s="16" t="s">
        <v>311</v>
      </c>
      <c r="K172" s="15">
        <v>1186440.68</v>
      </c>
      <c r="L172" s="15">
        <v>1400000</v>
      </c>
      <c r="M172" s="42">
        <v>41579</v>
      </c>
      <c r="N172" s="42">
        <v>42004</v>
      </c>
      <c r="O172" s="14" t="s">
        <v>13</v>
      </c>
      <c r="P172" s="14" t="s">
        <v>308</v>
      </c>
    </row>
    <row r="173" spans="1:16" ht="24" outlineLevel="1" x14ac:dyDescent="0.25">
      <c r="A173" s="32">
        <f t="shared" si="5"/>
        <v>153</v>
      </c>
      <c r="B173" s="16">
        <v>70.319999999999993</v>
      </c>
      <c r="C173" s="62">
        <v>7010000</v>
      </c>
      <c r="D173" s="16" t="s">
        <v>188</v>
      </c>
      <c r="E173" s="32" t="s">
        <v>247</v>
      </c>
      <c r="F173" s="16">
        <v>876</v>
      </c>
      <c r="G173" s="16" t="s">
        <v>310</v>
      </c>
      <c r="H173" s="16">
        <v>1</v>
      </c>
      <c r="I173" s="76" t="s">
        <v>210</v>
      </c>
      <c r="J173" s="16" t="s">
        <v>313</v>
      </c>
      <c r="K173" s="15">
        <v>976415.29</v>
      </c>
      <c r="L173" s="15">
        <v>976415.29</v>
      </c>
      <c r="M173" s="42">
        <v>41579</v>
      </c>
      <c r="N173" s="42">
        <v>42004</v>
      </c>
      <c r="O173" s="14" t="s">
        <v>9</v>
      </c>
      <c r="P173" s="14" t="s">
        <v>307</v>
      </c>
    </row>
    <row r="174" spans="1:16" ht="24" outlineLevel="1" x14ac:dyDescent="0.25">
      <c r="A174" s="32">
        <f t="shared" si="5"/>
        <v>154</v>
      </c>
      <c r="B174" s="16" t="s">
        <v>316</v>
      </c>
      <c r="C174" s="62">
        <v>8090000</v>
      </c>
      <c r="D174" s="16" t="s">
        <v>294</v>
      </c>
      <c r="E174" s="79" t="s">
        <v>246</v>
      </c>
      <c r="F174" s="16">
        <v>876</v>
      </c>
      <c r="G174" s="16" t="s">
        <v>310</v>
      </c>
      <c r="H174" s="16">
        <v>1</v>
      </c>
      <c r="I174" s="62" t="s">
        <v>318</v>
      </c>
      <c r="J174" s="16" t="s">
        <v>317</v>
      </c>
      <c r="K174" s="15">
        <v>3500000</v>
      </c>
      <c r="L174" s="15">
        <v>3500000</v>
      </c>
      <c r="M174" s="42">
        <v>41579</v>
      </c>
      <c r="N174" s="42">
        <v>42004</v>
      </c>
      <c r="O174" s="14" t="s">
        <v>13</v>
      </c>
      <c r="P174" s="14" t="s">
        <v>308</v>
      </c>
    </row>
    <row r="175" spans="1:16" ht="24" outlineLevel="1" x14ac:dyDescent="0.25">
      <c r="A175" s="32">
        <f t="shared" si="5"/>
        <v>155</v>
      </c>
      <c r="B175" s="16">
        <v>70.319999999999993</v>
      </c>
      <c r="C175" s="62">
        <v>7010000</v>
      </c>
      <c r="D175" s="16" t="s">
        <v>295</v>
      </c>
      <c r="E175" s="32" t="s">
        <v>247</v>
      </c>
      <c r="F175" s="16">
        <v>876</v>
      </c>
      <c r="G175" s="16" t="s">
        <v>310</v>
      </c>
      <c r="H175" s="16">
        <v>1</v>
      </c>
      <c r="I175" s="76" t="s">
        <v>210</v>
      </c>
      <c r="J175" s="16" t="s">
        <v>313</v>
      </c>
      <c r="K175" s="15">
        <v>462728.24</v>
      </c>
      <c r="L175" s="15">
        <v>462728.24</v>
      </c>
      <c r="M175" s="42">
        <v>41579</v>
      </c>
      <c r="N175" s="42">
        <v>42004</v>
      </c>
      <c r="O175" s="14" t="s">
        <v>9</v>
      </c>
      <c r="P175" s="14" t="s">
        <v>307</v>
      </c>
    </row>
    <row r="176" spans="1:16" ht="36" outlineLevel="1" x14ac:dyDescent="0.25">
      <c r="A176" s="32">
        <f t="shared" si="5"/>
        <v>156</v>
      </c>
      <c r="B176" s="76" t="s">
        <v>330</v>
      </c>
      <c r="C176" s="62">
        <v>1010040</v>
      </c>
      <c r="D176" s="16" t="s">
        <v>331</v>
      </c>
      <c r="E176" s="79" t="s">
        <v>247</v>
      </c>
      <c r="F176" s="16">
        <v>839</v>
      </c>
      <c r="G176" s="16" t="s">
        <v>88</v>
      </c>
      <c r="H176" s="16">
        <v>1</v>
      </c>
      <c r="I176" s="62">
        <v>45</v>
      </c>
      <c r="J176" s="16" t="s">
        <v>91</v>
      </c>
      <c r="K176" s="15">
        <v>500000</v>
      </c>
      <c r="L176" s="15">
        <v>590000</v>
      </c>
      <c r="M176" s="42">
        <v>41589</v>
      </c>
      <c r="N176" s="42">
        <v>41639</v>
      </c>
      <c r="O176" s="14" t="s">
        <v>13</v>
      </c>
      <c r="P176" s="14" t="s">
        <v>307</v>
      </c>
    </row>
    <row r="177" spans="1:16" ht="27.6" customHeight="1" outlineLevel="1" x14ac:dyDescent="0.25">
      <c r="A177" s="32">
        <f t="shared" si="5"/>
        <v>157</v>
      </c>
      <c r="B177" s="76" t="s">
        <v>332</v>
      </c>
      <c r="C177" s="62">
        <v>7440032</v>
      </c>
      <c r="D177" s="16" t="s">
        <v>333</v>
      </c>
      <c r="E177" s="79" t="s">
        <v>247</v>
      </c>
      <c r="F177" s="16">
        <v>839</v>
      </c>
      <c r="G177" s="16" t="s">
        <v>88</v>
      </c>
      <c r="H177" s="16">
        <v>1</v>
      </c>
      <c r="I177" s="88" t="s">
        <v>220</v>
      </c>
      <c r="J177" s="79" t="s">
        <v>198</v>
      </c>
      <c r="K177" s="15">
        <v>3659036.47</v>
      </c>
      <c r="L177" s="15">
        <v>4317663.03</v>
      </c>
      <c r="M177" s="42">
        <v>41591</v>
      </c>
      <c r="N177" s="42">
        <v>41671</v>
      </c>
      <c r="O177" s="14" t="s">
        <v>9</v>
      </c>
      <c r="P177" s="14" t="s">
        <v>307</v>
      </c>
    </row>
    <row r="178" spans="1:16" ht="24" outlineLevel="1" x14ac:dyDescent="0.25">
      <c r="A178" s="32">
        <f t="shared" si="5"/>
        <v>158</v>
      </c>
      <c r="B178" s="76" t="s">
        <v>334</v>
      </c>
      <c r="C178" s="62">
        <v>4520080</v>
      </c>
      <c r="D178" s="16" t="s">
        <v>335</v>
      </c>
      <c r="E178" s="79" t="s">
        <v>247</v>
      </c>
      <c r="F178" s="16">
        <v>839</v>
      </c>
      <c r="G178" s="16" t="s">
        <v>88</v>
      </c>
      <c r="H178" s="16">
        <v>1</v>
      </c>
      <c r="I178" s="62">
        <v>45280569</v>
      </c>
      <c r="J178" s="16" t="s">
        <v>311</v>
      </c>
      <c r="K178" s="15">
        <v>1000000</v>
      </c>
      <c r="L178" s="15">
        <v>1180000</v>
      </c>
      <c r="M178" s="42">
        <v>41591</v>
      </c>
      <c r="N178" s="42">
        <v>41633</v>
      </c>
      <c r="O178" s="14" t="s">
        <v>13</v>
      </c>
      <c r="P178" s="14" t="s">
        <v>307</v>
      </c>
    </row>
    <row r="179" spans="1:16" ht="24" outlineLevel="1" x14ac:dyDescent="0.25">
      <c r="A179" s="32">
        <f t="shared" si="5"/>
        <v>159</v>
      </c>
      <c r="B179" s="16">
        <v>72.599999999999994</v>
      </c>
      <c r="C179" s="62">
        <v>7220030</v>
      </c>
      <c r="D179" s="16" t="s">
        <v>296</v>
      </c>
      <c r="E179" s="79" t="s">
        <v>246</v>
      </c>
      <c r="F179" s="16">
        <v>876</v>
      </c>
      <c r="G179" s="16" t="s">
        <v>310</v>
      </c>
      <c r="H179" s="16">
        <v>1</v>
      </c>
      <c r="I179" s="62" t="s">
        <v>209</v>
      </c>
      <c r="J179" s="16" t="s">
        <v>312</v>
      </c>
      <c r="K179" s="15">
        <v>3500000</v>
      </c>
      <c r="L179" s="15">
        <v>4130000</v>
      </c>
      <c r="M179" s="42">
        <v>41593</v>
      </c>
      <c r="N179" s="42">
        <v>42004</v>
      </c>
      <c r="O179" s="14" t="s">
        <v>13</v>
      </c>
      <c r="P179" s="14" t="s">
        <v>308</v>
      </c>
    </row>
    <row r="180" spans="1:16" ht="24" outlineLevel="1" x14ac:dyDescent="0.25">
      <c r="A180" s="32">
        <f t="shared" si="5"/>
        <v>160</v>
      </c>
      <c r="B180" s="16">
        <v>72.599999999999994</v>
      </c>
      <c r="C180" s="62">
        <v>7220030</v>
      </c>
      <c r="D180" s="16" t="s">
        <v>297</v>
      </c>
      <c r="E180" s="79" t="s">
        <v>246</v>
      </c>
      <c r="F180" s="16">
        <v>876</v>
      </c>
      <c r="G180" s="16" t="s">
        <v>310</v>
      </c>
      <c r="H180" s="16">
        <v>1</v>
      </c>
      <c r="I180" s="62" t="s">
        <v>209</v>
      </c>
      <c r="J180" s="16" t="s">
        <v>312</v>
      </c>
      <c r="K180" s="15">
        <v>6300000</v>
      </c>
      <c r="L180" s="15">
        <v>7434000</v>
      </c>
      <c r="M180" s="42">
        <v>41593</v>
      </c>
      <c r="N180" s="42">
        <v>42004</v>
      </c>
      <c r="O180" s="14" t="s">
        <v>13</v>
      </c>
      <c r="P180" s="14" t="s">
        <v>308</v>
      </c>
    </row>
    <row r="181" spans="1:16" ht="24" outlineLevel="1" x14ac:dyDescent="0.25">
      <c r="A181" s="32">
        <f t="shared" si="5"/>
        <v>161</v>
      </c>
      <c r="B181" s="16" t="s">
        <v>154</v>
      </c>
      <c r="C181" s="62">
        <v>3612000</v>
      </c>
      <c r="D181" s="16" t="s">
        <v>298</v>
      </c>
      <c r="E181" s="79" t="s">
        <v>246</v>
      </c>
      <c r="F181" s="16">
        <v>876</v>
      </c>
      <c r="G181" s="16" t="s">
        <v>310</v>
      </c>
      <c r="H181" s="16">
        <v>1</v>
      </c>
      <c r="I181" s="62">
        <v>45280569</v>
      </c>
      <c r="J181" s="16" t="s">
        <v>104</v>
      </c>
      <c r="K181" s="15">
        <v>466101.69</v>
      </c>
      <c r="L181" s="15">
        <v>550000</v>
      </c>
      <c r="M181" s="42">
        <v>41593</v>
      </c>
      <c r="N181" s="42">
        <v>42004</v>
      </c>
      <c r="O181" s="14" t="s">
        <v>13</v>
      </c>
      <c r="P181" s="14" t="s">
        <v>308</v>
      </c>
    </row>
    <row r="182" spans="1:16" ht="24" outlineLevel="1" x14ac:dyDescent="0.25">
      <c r="A182" s="32">
        <f t="shared" si="5"/>
        <v>162</v>
      </c>
      <c r="B182" s="16">
        <v>45</v>
      </c>
      <c r="C182" s="62">
        <v>4500000</v>
      </c>
      <c r="D182" s="16" t="s">
        <v>299</v>
      </c>
      <c r="E182" s="79" t="s">
        <v>246</v>
      </c>
      <c r="F182" s="16">
        <v>876</v>
      </c>
      <c r="G182" s="16" t="s">
        <v>310</v>
      </c>
      <c r="H182" s="16">
        <v>1</v>
      </c>
      <c r="I182" s="63">
        <v>98</v>
      </c>
      <c r="J182" s="32" t="s">
        <v>204</v>
      </c>
      <c r="K182" s="15">
        <v>2052458824.0699999</v>
      </c>
      <c r="L182" s="15">
        <v>2421901412.4000001</v>
      </c>
      <c r="M182" s="42">
        <v>41598</v>
      </c>
      <c r="N182" s="42">
        <v>42675</v>
      </c>
      <c r="O182" s="14" t="s">
        <v>226</v>
      </c>
      <c r="P182" s="14" t="s">
        <v>308</v>
      </c>
    </row>
    <row r="183" spans="1:16" ht="36" outlineLevel="1" x14ac:dyDescent="0.25">
      <c r="A183" s="32">
        <f t="shared" si="5"/>
        <v>163</v>
      </c>
      <c r="B183" s="16">
        <v>22.12</v>
      </c>
      <c r="C183" s="62">
        <v>2220000</v>
      </c>
      <c r="D183" s="16" t="s">
        <v>300</v>
      </c>
      <c r="E183" s="79" t="s">
        <v>246</v>
      </c>
      <c r="F183" s="16">
        <v>876</v>
      </c>
      <c r="G183" s="16" t="s">
        <v>310</v>
      </c>
      <c r="H183" s="16">
        <v>1</v>
      </c>
      <c r="I183" s="62" t="s">
        <v>314</v>
      </c>
      <c r="J183" s="16" t="s">
        <v>315</v>
      </c>
      <c r="K183" s="15">
        <v>1000000</v>
      </c>
      <c r="L183" s="15">
        <v>1180000</v>
      </c>
      <c r="M183" s="42">
        <v>41603</v>
      </c>
      <c r="N183" s="42">
        <v>42004</v>
      </c>
      <c r="O183" s="14" t="s">
        <v>13</v>
      </c>
      <c r="P183" s="14" t="s">
        <v>308</v>
      </c>
    </row>
    <row r="184" spans="1:16" ht="36" outlineLevel="1" x14ac:dyDescent="0.25">
      <c r="A184" s="32">
        <f t="shared" si="5"/>
        <v>164</v>
      </c>
      <c r="B184" s="16" t="s">
        <v>108</v>
      </c>
      <c r="C184" s="62">
        <v>6613000</v>
      </c>
      <c r="D184" s="16" t="s">
        <v>301</v>
      </c>
      <c r="E184" s="79" t="s">
        <v>246</v>
      </c>
      <c r="F184" s="16">
        <v>876</v>
      </c>
      <c r="G184" s="16" t="s">
        <v>310</v>
      </c>
      <c r="H184" s="16">
        <v>1</v>
      </c>
      <c r="I184" s="62" t="s">
        <v>314</v>
      </c>
      <c r="J184" s="16" t="s">
        <v>315</v>
      </c>
      <c r="K184" s="15">
        <v>2300000</v>
      </c>
      <c r="L184" s="15">
        <v>2300000</v>
      </c>
      <c r="M184" s="42">
        <v>41608</v>
      </c>
      <c r="N184" s="42">
        <v>42011</v>
      </c>
      <c r="O184" s="14" t="s">
        <v>13</v>
      </c>
      <c r="P184" s="14" t="s">
        <v>308</v>
      </c>
    </row>
    <row r="185" spans="1:16" ht="36" outlineLevel="1" x14ac:dyDescent="0.25">
      <c r="A185" s="32">
        <f t="shared" si="5"/>
        <v>165</v>
      </c>
      <c r="B185" s="16">
        <v>74.2</v>
      </c>
      <c r="C185" s="62">
        <v>7420000</v>
      </c>
      <c r="D185" s="16" t="s">
        <v>336</v>
      </c>
      <c r="E185" s="79" t="s">
        <v>247</v>
      </c>
      <c r="F185" s="16">
        <v>839</v>
      </c>
      <c r="G185" s="16" t="s">
        <v>88</v>
      </c>
      <c r="H185" s="16">
        <v>1</v>
      </c>
      <c r="I185" s="63">
        <v>98</v>
      </c>
      <c r="J185" s="32" t="s">
        <v>204</v>
      </c>
      <c r="K185" s="15">
        <v>804000</v>
      </c>
      <c r="L185" s="15">
        <v>948720</v>
      </c>
      <c r="M185" s="42">
        <v>41608</v>
      </c>
      <c r="N185" s="42">
        <v>41649</v>
      </c>
      <c r="O185" s="14" t="s">
        <v>9</v>
      </c>
      <c r="P185" s="14" t="s">
        <v>307</v>
      </c>
    </row>
    <row r="186" spans="1:16" ht="24" outlineLevel="1" x14ac:dyDescent="0.25">
      <c r="A186" s="32">
        <f t="shared" si="5"/>
        <v>166</v>
      </c>
      <c r="B186" s="16">
        <v>74.2</v>
      </c>
      <c r="C186" s="62">
        <v>7420000</v>
      </c>
      <c r="D186" s="16" t="s">
        <v>302</v>
      </c>
      <c r="E186" s="79" t="s">
        <v>246</v>
      </c>
      <c r="F186" s="16">
        <v>876</v>
      </c>
      <c r="G186" s="16" t="s">
        <v>310</v>
      </c>
      <c r="H186" s="16">
        <v>1</v>
      </c>
      <c r="I186" s="63">
        <v>98</v>
      </c>
      <c r="J186" s="32" t="s">
        <v>204</v>
      </c>
      <c r="K186" s="15">
        <v>61573764.719999999</v>
      </c>
      <c r="L186" s="15">
        <v>72657042.370000005</v>
      </c>
      <c r="M186" s="42">
        <v>41609</v>
      </c>
      <c r="N186" s="42">
        <v>42675</v>
      </c>
      <c r="O186" s="14" t="s">
        <v>26</v>
      </c>
      <c r="P186" s="14" t="s">
        <v>308</v>
      </c>
    </row>
    <row r="187" spans="1:16" ht="24" outlineLevel="1" x14ac:dyDescent="0.25">
      <c r="A187" s="32">
        <f t="shared" si="5"/>
        <v>167</v>
      </c>
      <c r="B187" s="16">
        <v>74.2</v>
      </c>
      <c r="C187" s="62">
        <v>7420000</v>
      </c>
      <c r="D187" s="16" t="s">
        <v>303</v>
      </c>
      <c r="E187" s="79" t="s">
        <v>246</v>
      </c>
      <c r="F187" s="16">
        <v>876</v>
      </c>
      <c r="G187" s="16" t="s">
        <v>310</v>
      </c>
      <c r="H187" s="16">
        <v>1</v>
      </c>
      <c r="I187" s="63">
        <v>98</v>
      </c>
      <c r="J187" s="32" t="s">
        <v>204</v>
      </c>
      <c r="K187" s="15">
        <v>5628000</v>
      </c>
      <c r="L187" s="15">
        <v>6641040</v>
      </c>
      <c r="M187" s="42">
        <v>41609</v>
      </c>
      <c r="N187" s="42">
        <v>42309</v>
      </c>
      <c r="O187" s="14" t="s">
        <v>13</v>
      </c>
      <c r="P187" s="14" t="s">
        <v>308</v>
      </c>
    </row>
    <row r="188" spans="1:16" ht="24" outlineLevel="1" x14ac:dyDescent="0.25">
      <c r="A188" s="32">
        <f t="shared" si="5"/>
        <v>168</v>
      </c>
      <c r="B188" s="16">
        <v>74.2</v>
      </c>
      <c r="C188" s="62">
        <v>7420000</v>
      </c>
      <c r="D188" s="16" t="s">
        <v>304</v>
      </c>
      <c r="E188" s="32" t="s">
        <v>247</v>
      </c>
      <c r="F188" s="16">
        <v>876</v>
      </c>
      <c r="G188" s="16" t="s">
        <v>310</v>
      </c>
      <c r="H188" s="16">
        <v>1</v>
      </c>
      <c r="I188" s="63">
        <v>98</v>
      </c>
      <c r="J188" s="32" t="s">
        <v>204</v>
      </c>
      <c r="K188" s="15">
        <v>34891800</v>
      </c>
      <c r="L188" s="15">
        <v>41172324</v>
      </c>
      <c r="M188" s="42">
        <v>41609</v>
      </c>
      <c r="N188" s="42">
        <v>42675</v>
      </c>
      <c r="O188" s="14" t="s">
        <v>9</v>
      </c>
      <c r="P188" s="14" t="s">
        <v>307</v>
      </c>
    </row>
    <row r="189" spans="1:16" ht="24" outlineLevel="1" x14ac:dyDescent="0.25">
      <c r="A189" s="32">
        <f t="shared" si="5"/>
        <v>169</v>
      </c>
      <c r="B189" s="16">
        <v>45.31</v>
      </c>
      <c r="C189" s="62">
        <v>4520080</v>
      </c>
      <c r="D189" s="16" t="s">
        <v>305</v>
      </c>
      <c r="E189" s="79" t="s">
        <v>246</v>
      </c>
      <c r="F189" s="16">
        <v>876</v>
      </c>
      <c r="G189" s="16" t="s">
        <v>310</v>
      </c>
      <c r="H189" s="16">
        <v>1</v>
      </c>
      <c r="I189" s="76" t="s">
        <v>210</v>
      </c>
      <c r="J189" s="16" t="s">
        <v>313</v>
      </c>
      <c r="K189" s="15">
        <v>360000</v>
      </c>
      <c r="L189" s="15">
        <v>360000</v>
      </c>
      <c r="M189" s="42">
        <v>41609</v>
      </c>
      <c r="N189" s="42">
        <v>42004</v>
      </c>
      <c r="O189" s="14" t="s">
        <v>13</v>
      </c>
      <c r="P189" s="14" t="s">
        <v>308</v>
      </c>
    </row>
    <row r="190" spans="1:16" ht="24" outlineLevel="1" x14ac:dyDescent="0.25">
      <c r="A190" s="32">
        <f t="shared" si="5"/>
        <v>170</v>
      </c>
      <c r="B190" s="16">
        <v>74.84</v>
      </c>
      <c r="C190" s="62">
        <v>7440000</v>
      </c>
      <c r="D190" s="16" t="s">
        <v>339</v>
      </c>
      <c r="E190" s="79" t="s">
        <v>246</v>
      </c>
      <c r="F190" s="16">
        <v>876</v>
      </c>
      <c r="G190" s="16" t="s">
        <v>310</v>
      </c>
      <c r="H190" s="16">
        <v>1</v>
      </c>
      <c r="I190" s="88" t="s">
        <v>220</v>
      </c>
      <c r="J190" s="79" t="s">
        <v>198</v>
      </c>
      <c r="K190" s="15">
        <v>1463614.59</v>
      </c>
      <c r="L190" s="15">
        <f>K190*1.18</f>
        <v>1727065.2161999999</v>
      </c>
      <c r="M190" s="42">
        <v>41612</v>
      </c>
      <c r="N190" s="42">
        <v>42039</v>
      </c>
      <c r="O190" s="14" t="s">
        <v>9</v>
      </c>
      <c r="P190" s="14" t="s">
        <v>307</v>
      </c>
    </row>
    <row r="191" spans="1:16" ht="24" outlineLevel="1" x14ac:dyDescent="0.25">
      <c r="A191" s="32">
        <f t="shared" si="5"/>
        <v>171</v>
      </c>
      <c r="B191" s="16">
        <v>74.84</v>
      </c>
      <c r="C191" s="62">
        <v>7440000</v>
      </c>
      <c r="D191" s="16" t="s">
        <v>340</v>
      </c>
      <c r="E191" s="79" t="s">
        <v>246</v>
      </c>
      <c r="F191" s="16">
        <v>876</v>
      </c>
      <c r="G191" s="16" t="s">
        <v>310</v>
      </c>
      <c r="H191" s="16">
        <v>1</v>
      </c>
      <c r="I191" s="63">
        <v>98</v>
      </c>
      <c r="J191" s="32" t="s">
        <v>204</v>
      </c>
      <c r="K191" s="15">
        <v>1451894.4</v>
      </c>
      <c r="L191" s="15">
        <f>K191*1.18</f>
        <v>1713235.3919999998</v>
      </c>
      <c r="M191" s="42">
        <v>41614</v>
      </c>
      <c r="N191" s="42">
        <v>42019</v>
      </c>
      <c r="O191" s="14" t="s">
        <v>9</v>
      </c>
      <c r="P191" s="14" t="s">
        <v>307</v>
      </c>
    </row>
    <row r="192" spans="1:16" ht="24" outlineLevel="1" x14ac:dyDescent="0.25">
      <c r="A192" s="32">
        <f t="shared" si="5"/>
        <v>172</v>
      </c>
      <c r="B192" s="16" t="s">
        <v>149</v>
      </c>
      <c r="C192" s="62">
        <v>3699010</v>
      </c>
      <c r="D192" s="16" t="s">
        <v>306</v>
      </c>
      <c r="E192" s="79" t="s">
        <v>246</v>
      </c>
      <c r="F192" s="16">
        <v>876</v>
      </c>
      <c r="G192" s="16" t="s">
        <v>310</v>
      </c>
      <c r="H192" s="16">
        <v>1</v>
      </c>
      <c r="I192" s="76" t="s">
        <v>210</v>
      </c>
      <c r="J192" s="16" t="s">
        <v>313</v>
      </c>
      <c r="K192" s="15">
        <v>423728.81</v>
      </c>
      <c r="L192" s="15">
        <v>500000</v>
      </c>
      <c r="M192" s="42">
        <v>41609</v>
      </c>
      <c r="N192" s="42">
        <v>42004</v>
      </c>
      <c r="O192" s="14" t="s">
        <v>186</v>
      </c>
      <c r="P192" s="14" t="s">
        <v>308</v>
      </c>
    </row>
    <row r="193" spans="1:24" ht="15.6" x14ac:dyDescent="0.25">
      <c r="A193" s="32"/>
      <c r="B193" s="33"/>
      <c r="C193" s="64"/>
      <c r="D193" s="33"/>
      <c r="E193" s="33"/>
      <c r="F193" s="33"/>
      <c r="G193" s="33"/>
      <c r="H193" s="33"/>
      <c r="I193" s="64"/>
      <c r="J193" s="33"/>
      <c r="K193" s="26">
        <f>K148+K121+K87+K17</f>
        <v>8320738171.1362534</v>
      </c>
      <c r="L193" s="26">
        <f>L148+L121+L87+L17</f>
        <v>9791538455.6608009</v>
      </c>
      <c r="M193" s="45"/>
      <c r="N193" s="43"/>
      <c r="O193" s="20"/>
      <c r="P193" s="20"/>
      <c r="X193" s="37"/>
    </row>
    <row r="194" spans="1:24" ht="15.6" x14ac:dyDescent="0.25">
      <c r="A194" s="23"/>
      <c r="B194" s="23"/>
      <c r="C194" s="65"/>
      <c r="D194" s="23"/>
      <c r="E194" s="23"/>
      <c r="F194" s="23"/>
      <c r="G194" s="23"/>
      <c r="H194" s="65"/>
      <c r="I194" s="23"/>
      <c r="J194" s="24"/>
      <c r="K194" s="47"/>
      <c r="L194" s="85"/>
      <c r="M194" s="12"/>
      <c r="N194" s="12"/>
      <c r="V194" s="37"/>
    </row>
    <row r="195" spans="1:24" ht="15.6" x14ac:dyDescent="0.25">
      <c r="A195" s="23"/>
      <c r="B195" s="23"/>
      <c r="C195" s="65"/>
      <c r="D195" s="23"/>
      <c r="E195" s="23"/>
      <c r="F195" s="23"/>
      <c r="G195" s="23"/>
      <c r="H195" s="65"/>
      <c r="I195" s="23"/>
      <c r="J195" s="24"/>
      <c r="K195" s="47"/>
      <c r="L195" s="85"/>
      <c r="M195" s="12"/>
      <c r="N195" s="12"/>
      <c r="V195" s="37"/>
    </row>
    <row r="196" spans="1:24" ht="15.6" x14ac:dyDescent="0.25">
      <c r="A196" s="23"/>
      <c r="B196" s="23"/>
      <c r="C196" s="65"/>
      <c r="D196" s="23"/>
      <c r="E196" s="23"/>
      <c r="F196" s="23"/>
      <c r="G196" s="23"/>
      <c r="H196" s="65"/>
      <c r="I196" s="23"/>
      <c r="J196" s="24"/>
      <c r="K196" s="47"/>
      <c r="L196" s="85"/>
      <c r="M196" s="12"/>
      <c r="N196" s="12"/>
      <c r="V196" s="37"/>
    </row>
    <row r="197" spans="1:24" ht="15.6" x14ac:dyDescent="0.25">
      <c r="A197" s="23"/>
      <c r="B197" s="23"/>
      <c r="C197" s="65"/>
      <c r="D197" s="23"/>
      <c r="E197" s="23"/>
      <c r="F197" s="23"/>
      <c r="G197" s="23"/>
      <c r="H197" s="65"/>
      <c r="I197" s="23"/>
      <c r="J197" s="24"/>
      <c r="K197" s="47"/>
      <c r="L197" s="24"/>
      <c r="M197" s="12"/>
      <c r="N197" s="12"/>
      <c r="V197" s="37"/>
    </row>
    <row r="198" spans="1:24" ht="15.6" x14ac:dyDescent="0.25">
      <c r="A198" s="23"/>
      <c r="B198" s="23"/>
      <c r="C198" s="65"/>
      <c r="D198" s="23"/>
      <c r="E198" s="23"/>
      <c r="F198" s="23"/>
      <c r="G198" s="23"/>
      <c r="H198" s="65"/>
      <c r="I198" s="23"/>
      <c r="J198" s="24"/>
      <c r="K198" s="47"/>
      <c r="L198" s="24"/>
      <c r="M198" s="12"/>
      <c r="N198" s="12"/>
      <c r="V198" s="37"/>
    </row>
    <row r="199" spans="1:24" ht="15.6" x14ac:dyDescent="0.25">
      <c r="A199" s="23"/>
      <c r="B199" s="23"/>
      <c r="C199" s="65"/>
      <c r="D199" s="23"/>
      <c r="E199" s="23"/>
      <c r="F199" s="23"/>
      <c r="G199" s="23"/>
      <c r="H199" s="65"/>
      <c r="I199" s="23"/>
      <c r="J199" s="24"/>
      <c r="K199" s="47"/>
      <c r="L199" s="85"/>
      <c r="M199" s="12"/>
      <c r="N199" s="12"/>
      <c r="V199" s="37"/>
    </row>
    <row r="200" spans="1:24" ht="15.6" x14ac:dyDescent="0.25">
      <c r="A200" s="23"/>
      <c r="B200" s="23"/>
      <c r="C200" s="65"/>
      <c r="D200" s="23"/>
      <c r="E200" s="23"/>
      <c r="F200" s="23"/>
      <c r="G200" s="23"/>
      <c r="H200" s="65"/>
      <c r="I200" s="23"/>
      <c r="J200" s="24"/>
      <c r="K200" s="47"/>
      <c r="L200" s="86"/>
      <c r="M200" s="12"/>
      <c r="N200" s="12"/>
      <c r="V200" s="37"/>
    </row>
    <row r="201" spans="1:24" ht="15.6" x14ac:dyDescent="0.25">
      <c r="A201" s="23"/>
      <c r="B201" s="23"/>
      <c r="C201" s="65"/>
      <c r="D201" s="23"/>
      <c r="E201" s="23"/>
      <c r="F201" s="23"/>
      <c r="G201" s="23"/>
      <c r="H201" s="65"/>
      <c r="I201" s="23"/>
      <c r="J201" s="24"/>
      <c r="K201" s="47"/>
      <c r="L201" s="47"/>
      <c r="M201" s="12"/>
      <c r="N201" s="12"/>
      <c r="V201" s="37"/>
    </row>
    <row r="202" spans="1:24" ht="15.6" x14ac:dyDescent="0.25">
      <c r="A202" s="23"/>
      <c r="B202" s="23"/>
      <c r="C202" s="65"/>
      <c r="D202" s="23"/>
      <c r="E202" s="23"/>
      <c r="F202" s="23"/>
      <c r="G202" s="23"/>
      <c r="H202" s="65"/>
      <c r="I202" s="23"/>
      <c r="J202" s="24"/>
      <c r="K202" s="47"/>
      <c r="L202" s="47"/>
      <c r="M202" s="12"/>
      <c r="N202" s="12"/>
      <c r="V202" s="37"/>
    </row>
    <row r="203" spans="1:24" ht="15.6" x14ac:dyDescent="0.25">
      <c r="A203" s="23"/>
      <c r="B203" s="23"/>
      <c r="C203" s="65"/>
      <c r="D203" s="23"/>
      <c r="E203" s="23"/>
      <c r="F203" s="23"/>
      <c r="G203" s="23"/>
      <c r="H203" s="65"/>
      <c r="I203" s="23"/>
      <c r="J203" s="24"/>
      <c r="K203" s="47"/>
      <c r="L203" s="47"/>
      <c r="M203" s="12"/>
      <c r="N203" s="12"/>
      <c r="V203" s="37"/>
    </row>
    <row r="204" spans="1:24" ht="15.6" x14ac:dyDescent="0.25">
      <c r="A204" s="23"/>
      <c r="B204" s="23"/>
      <c r="C204" s="65"/>
      <c r="D204" s="23"/>
      <c r="E204" s="23"/>
      <c r="F204" s="23"/>
      <c r="G204" s="23"/>
      <c r="H204" s="65"/>
      <c r="I204" s="23"/>
      <c r="J204" s="24"/>
      <c r="K204" s="47"/>
      <c r="L204" s="47"/>
      <c r="M204" s="12"/>
      <c r="N204" s="12"/>
      <c r="V204" s="37"/>
    </row>
    <row r="205" spans="1:24" ht="15.6" x14ac:dyDescent="0.25">
      <c r="A205" s="23"/>
      <c r="B205" s="23"/>
      <c r="C205" s="65"/>
      <c r="D205" s="23"/>
      <c r="E205" s="23"/>
      <c r="F205" s="23"/>
      <c r="G205" s="23"/>
      <c r="H205" s="65"/>
      <c r="I205" s="23"/>
      <c r="J205" s="24"/>
      <c r="K205" s="47"/>
      <c r="L205" s="47"/>
      <c r="M205" s="12"/>
      <c r="N205" s="12"/>
      <c r="V205" s="37"/>
    </row>
    <row r="206" spans="1:24" ht="15.6" x14ac:dyDescent="0.25">
      <c r="A206" s="23"/>
      <c r="B206" s="23"/>
      <c r="C206" s="65"/>
      <c r="D206" s="23"/>
      <c r="E206" s="23"/>
      <c r="F206" s="23"/>
      <c r="G206" s="23"/>
      <c r="H206" s="65"/>
      <c r="I206" s="23"/>
      <c r="J206" s="24"/>
      <c r="K206" s="47"/>
      <c r="L206" s="47"/>
      <c r="M206" s="12"/>
      <c r="N206" s="12"/>
      <c r="V206" s="37"/>
    </row>
    <row r="207" spans="1:24" ht="15.6" x14ac:dyDescent="0.25">
      <c r="A207" s="23"/>
      <c r="B207" s="23"/>
      <c r="C207" s="65"/>
      <c r="D207" s="23"/>
      <c r="E207" s="23"/>
      <c r="F207" s="23"/>
      <c r="G207" s="23"/>
      <c r="H207" s="65"/>
      <c r="I207" s="23"/>
      <c r="J207" s="24"/>
      <c r="K207" s="47"/>
      <c r="L207" s="47"/>
      <c r="M207" s="12"/>
      <c r="N207" s="12"/>
      <c r="V207" s="37"/>
    </row>
    <row r="208" spans="1:24" ht="15.6" x14ac:dyDescent="0.25">
      <c r="A208" s="23"/>
      <c r="B208" s="23"/>
      <c r="C208" s="65"/>
      <c r="D208" s="23"/>
      <c r="E208" s="23"/>
      <c r="F208" s="23"/>
      <c r="G208" s="23"/>
      <c r="H208" s="65"/>
      <c r="I208" s="23"/>
      <c r="J208" s="24"/>
      <c r="K208" s="47"/>
      <c r="L208" s="47"/>
      <c r="M208" s="12"/>
      <c r="N208" s="12"/>
      <c r="V208" s="37"/>
    </row>
    <row r="209" spans="1:22" ht="15.6" x14ac:dyDescent="0.25">
      <c r="A209" s="23"/>
      <c r="B209" s="23"/>
      <c r="C209" s="65"/>
      <c r="D209" s="23"/>
      <c r="E209" s="23"/>
      <c r="F209" s="23"/>
      <c r="G209" s="23"/>
      <c r="H209" s="65"/>
      <c r="I209" s="23"/>
      <c r="J209" s="24"/>
      <c r="K209" s="47"/>
      <c r="L209" s="47"/>
      <c r="M209" s="12"/>
      <c r="N209" s="12"/>
      <c r="V209" s="37"/>
    </row>
    <row r="210" spans="1:22" ht="15.6" x14ac:dyDescent="0.25">
      <c r="A210" s="23"/>
      <c r="B210" s="23"/>
      <c r="C210" s="65"/>
      <c r="D210" s="23"/>
      <c r="E210" s="23"/>
      <c r="F210" s="23"/>
      <c r="G210" s="23"/>
      <c r="H210" s="65"/>
      <c r="I210" s="23"/>
      <c r="J210" s="24"/>
      <c r="K210" s="47"/>
      <c r="L210" s="47"/>
      <c r="M210" s="12"/>
      <c r="N210" s="12"/>
      <c r="V210" s="37"/>
    </row>
    <row r="211" spans="1:22" ht="15.6" x14ac:dyDescent="0.25">
      <c r="A211" s="23"/>
      <c r="B211" s="23"/>
      <c r="C211" s="65"/>
      <c r="D211" s="23"/>
      <c r="E211" s="23"/>
      <c r="F211" s="23"/>
      <c r="G211" s="23"/>
      <c r="H211" s="65"/>
      <c r="I211" s="23"/>
      <c r="J211" s="24"/>
      <c r="K211" s="47"/>
      <c r="L211" s="47"/>
      <c r="M211" s="12"/>
      <c r="N211" s="12"/>
      <c r="V211" s="37"/>
    </row>
    <row r="212" spans="1:22" ht="15.6" x14ac:dyDescent="0.25">
      <c r="A212" s="23"/>
      <c r="B212" s="23"/>
      <c r="C212" s="65"/>
      <c r="D212" s="23"/>
      <c r="E212" s="23"/>
      <c r="F212" s="23"/>
      <c r="G212" s="23"/>
      <c r="H212" s="65"/>
      <c r="I212" s="23"/>
      <c r="J212" s="24"/>
      <c r="K212" s="47"/>
      <c r="L212" s="47"/>
      <c r="M212" s="12"/>
      <c r="N212" s="12"/>
      <c r="V212" s="37"/>
    </row>
    <row r="213" spans="1:22" ht="15.6" x14ac:dyDescent="0.25">
      <c r="A213" s="23"/>
      <c r="B213" s="23"/>
      <c r="C213" s="65"/>
      <c r="D213" s="23"/>
      <c r="E213" s="23"/>
      <c r="F213" s="23"/>
      <c r="G213" s="23"/>
      <c r="H213" s="65"/>
      <c r="I213" s="23"/>
      <c r="J213" s="24"/>
      <c r="K213" s="47"/>
      <c r="L213" s="47"/>
      <c r="M213" s="12"/>
      <c r="N213" s="12"/>
      <c r="V213" s="37"/>
    </row>
    <row r="214" spans="1:22" ht="15.6" x14ac:dyDescent="0.25">
      <c r="A214" s="23"/>
      <c r="B214" s="23"/>
      <c r="C214" s="65"/>
      <c r="D214" s="23"/>
      <c r="E214" s="23"/>
      <c r="F214" s="23"/>
      <c r="G214" s="23"/>
      <c r="H214" s="65"/>
      <c r="I214" s="23"/>
      <c r="J214" s="24"/>
      <c r="K214" s="47"/>
      <c r="L214" s="47"/>
      <c r="M214" s="12"/>
      <c r="N214" s="12"/>
      <c r="V214" s="37"/>
    </row>
    <row r="215" spans="1:22" ht="15.6" x14ac:dyDescent="0.25">
      <c r="A215" s="23"/>
      <c r="B215" s="23"/>
      <c r="C215" s="65"/>
      <c r="D215" s="23"/>
      <c r="E215" s="23"/>
      <c r="F215" s="23"/>
      <c r="G215" s="23"/>
      <c r="H215" s="65"/>
      <c r="I215" s="23"/>
      <c r="J215" s="24"/>
      <c r="K215" s="47"/>
      <c r="L215" s="47"/>
      <c r="M215" s="12"/>
      <c r="N215" s="12"/>
      <c r="V215" s="37"/>
    </row>
    <row r="216" spans="1:22" ht="15.6" x14ac:dyDescent="0.25">
      <c r="A216" s="23"/>
      <c r="B216" s="23"/>
      <c r="C216" s="65"/>
      <c r="D216" s="23"/>
      <c r="E216" s="23"/>
      <c r="F216" s="23"/>
      <c r="G216" s="23"/>
      <c r="H216" s="65"/>
      <c r="I216" s="23"/>
      <c r="J216" s="24"/>
      <c r="K216" s="47"/>
      <c r="L216" s="47"/>
      <c r="M216" s="12"/>
      <c r="N216" s="12"/>
      <c r="V216" s="37"/>
    </row>
    <row r="217" spans="1:22" ht="15.6" x14ac:dyDescent="0.25">
      <c r="A217" s="23"/>
      <c r="B217" s="23"/>
      <c r="C217" s="65"/>
      <c r="D217" s="23"/>
      <c r="E217" s="23"/>
      <c r="F217" s="23"/>
      <c r="G217" s="23"/>
      <c r="H217" s="65"/>
      <c r="I217" s="23"/>
      <c r="J217" s="24"/>
      <c r="K217" s="47"/>
      <c r="L217" s="47"/>
      <c r="M217" s="12"/>
      <c r="N217" s="12"/>
      <c r="V217" s="37"/>
    </row>
    <row r="218" spans="1:22" ht="15.6" x14ac:dyDescent="0.25">
      <c r="A218" s="23"/>
      <c r="B218" s="23"/>
      <c r="C218" s="65"/>
      <c r="D218" s="23"/>
      <c r="E218" s="23"/>
      <c r="F218" s="23"/>
      <c r="G218" s="23"/>
      <c r="H218" s="65"/>
      <c r="I218" s="23"/>
      <c r="J218" s="24"/>
      <c r="K218" s="47"/>
      <c r="L218" s="47"/>
      <c r="M218" s="12"/>
      <c r="N218" s="12"/>
      <c r="V218" s="37"/>
    </row>
    <row r="219" spans="1:22" ht="15.6" x14ac:dyDescent="0.25">
      <c r="A219" s="23"/>
      <c r="B219" s="23"/>
      <c r="C219" s="65"/>
      <c r="D219" s="23"/>
      <c r="E219" s="23"/>
      <c r="F219" s="23"/>
      <c r="G219" s="23"/>
      <c r="H219" s="65"/>
      <c r="I219" s="23"/>
      <c r="J219" s="24"/>
      <c r="K219" s="47"/>
      <c r="L219" s="47"/>
      <c r="M219" s="12"/>
      <c r="N219" s="12"/>
      <c r="V219" s="37"/>
    </row>
    <row r="220" spans="1:22" ht="15.6" x14ac:dyDescent="0.25">
      <c r="A220" s="23"/>
      <c r="B220" s="23"/>
      <c r="C220" s="65"/>
      <c r="D220" s="23"/>
      <c r="E220" s="23"/>
      <c r="F220" s="23"/>
      <c r="G220" s="23"/>
      <c r="H220" s="65"/>
      <c r="I220" s="23"/>
      <c r="J220" s="24"/>
      <c r="K220" s="47"/>
      <c r="L220" s="47"/>
      <c r="M220" s="12"/>
      <c r="N220" s="12"/>
      <c r="V220" s="37"/>
    </row>
    <row r="221" spans="1:22" ht="15.6" x14ac:dyDescent="0.25">
      <c r="A221" s="23"/>
      <c r="B221" s="23"/>
      <c r="C221" s="65"/>
      <c r="D221" s="23"/>
      <c r="E221" s="23"/>
      <c r="F221" s="23"/>
      <c r="G221" s="23"/>
      <c r="H221" s="65"/>
      <c r="I221" s="23"/>
      <c r="J221" s="24"/>
      <c r="K221" s="47"/>
      <c r="L221" s="47"/>
      <c r="M221" s="12"/>
      <c r="N221" s="12"/>
      <c r="V221" s="37"/>
    </row>
    <row r="222" spans="1:22" ht="15.6" x14ac:dyDescent="0.25">
      <c r="A222" s="23"/>
      <c r="B222" s="23"/>
      <c r="C222" s="65"/>
      <c r="D222" s="23"/>
      <c r="E222" s="23"/>
      <c r="F222" s="23"/>
      <c r="G222" s="23"/>
      <c r="H222" s="65"/>
      <c r="I222" s="23"/>
      <c r="J222" s="24"/>
      <c r="K222" s="47"/>
      <c r="L222" s="47"/>
      <c r="M222" s="12"/>
      <c r="N222" s="12"/>
      <c r="V222" s="37"/>
    </row>
    <row r="223" spans="1:22" ht="15.6" x14ac:dyDescent="0.25">
      <c r="A223" s="23"/>
      <c r="B223" s="23"/>
      <c r="C223" s="65"/>
      <c r="D223" s="23"/>
      <c r="E223" s="23"/>
      <c r="F223" s="23"/>
      <c r="G223" s="23"/>
      <c r="H223" s="65"/>
      <c r="I223" s="23"/>
      <c r="J223" s="24"/>
      <c r="K223" s="47"/>
      <c r="L223" s="47"/>
      <c r="M223" s="12"/>
      <c r="N223" s="12"/>
      <c r="V223" s="37"/>
    </row>
    <row r="224" spans="1:22" ht="15.6" x14ac:dyDescent="0.25">
      <c r="A224" s="23"/>
      <c r="B224" s="23"/>
      <c r="C224" s="65"/>
      <c r="D224" s="23"/>
      <c r="E224" s="23"/>
      <c r="F224" s="23"/>
      <c r="G224" s="23"/>
      <c r="H224" s="65"/>
      <c r="I224" s="23"/>
      <c r="J224" s="24"/>
      <c r="K224" s="47"/>
      <c r="L224" s="47"/>
      <c r="M224" s="12"/>
      <c r="N224" s="12"/>
      <c r="V224" s="37"/>
    </row>
    <row r="225" spans="1:22" ht="15.6" x14ac:dyDescent="0.25">
      <c r="A225" s="23"/>
      <c r="B225" s="23"/>
      <c r="C225" s="65"/>
      <c r="D225" s="23"/>
      <c r="E225" s="23"/>
      <c r="F225" s="23"/>
      <c r="G225" s="23"/>
      <c r="H225" s="65"/>
      <c r="I225" s="23"/>
      <c r="J225" s="24"/>
      <c r="K225" s="47"/>
      <c r="L225" s="47"/>
      <c r="M225" s="12"/>
      <c r="N225" s="12"/>
      <c r="V225" s="37"/>
    </row>
    <row r="226" spans="1:22" ht="15.6" x14ac:dyDescent="0.25">
      <c r="A226" s="23"/>
      <c r="B226" s="23"/>
      <c r="C226" s="65"/>
      <c r="D226" s="23"/>
      <c r="E226" s="23"/>
      <c r="F226" s="23"/>
      <c r="G226" s="23"/>
      <c r="H226" s="65"/>
      <c r="I226" s="23"/>
      <c r="J226" s="24"/>
      <c r="K226" s="47"/>
      <c r="L226" s="47"/>
      <c r="M226" s="12"/>
      <c r="N226" s="12"/>
      <c r="V226" s="37"/>
    </row>
    <row r="227" spans="1:22" ht="15.6" x14ac:dyDescent="0.25">
      <c r="A227" s="23"/>
      <c r="B227" s="23"/>
      <c r="C227" s="65"/>
      <c r="D227" s="23"/>
      <c r="E227" s="23"/>
      <c r="F227" s="23"/>
      <c r="G227" s="23"/>
      <c r="H227" s="65"/>
      <c r="I227" s="23"/>
      <c r="J227" s="24"/>
      <c r="K227" s="47"/>
      <c r="L227" s="47"/>
      <c r="M227" s="12"/>
      <c r="N227" s="12"/>
      <c r="V227" s="37"/>
    </row>
    <row r="228" spans="1:22" ht="15.6" x14ac:dyDescent="0.25">
      <c r="A228" s="23"/>
      <c r="B228" s="23"/>
      <c r="C228" s="65"/>
      <c r="D228" s="23"/>
      <c r="E228" s="23"/>
      <c r="F228" s="23"/>
      <c r="G228" s="23"/>
      <c r="H228" s="65"/>
      <c r="I228" s="23"/>
      <c r="J228" s="24"/>
      <c r="K228" s="47"/>
      <c r="L228" s="47"/>
      <c r="M228" s="12"/>
      <c r="N228" s="12"/>
      <c r="V228" s="37"/>
    </row>
    <row r="229" spans="1:22" ht="15.6" x14ac:dyDescent="0.25">
      <c r="A229" s="23"/>
      <c r="B229" s="23"/>
      <c r="C229" s="65"/>
      <c r="D229" s="23"/>
      <c r="E229" s="23"/>
      <c r="F229" s="23"/>
      <c r="G229" s="23"/>
      <c r="H229" s="65"/>
      <c r="I229" s="23"/>
      <c r="J229" s="24"/>
      <c r="K229" s="47"/>
      <c r="L229" s="47"/>
      <c r="M229" s="12"/>
      <c r="N229" s="12"/>
      <c r="V229" s="37"/>
    </row>
    <row r="230" spans="1:22" ht="15.6" x14ac:dyDescent="0.25">
      <c r="A230" s="23"/>
      <c r="B230" s="23"/>
      <c r="C230" s="65"/>
      <c r="D230" s="23"/>
      <c r="E230" s="23"/>
      <c r="F230" s="23"/>
      <c r="G230" s="23"/>
      <c r="H230" s="65"/>
      <c r="I230" s="23"/>
      <c r="J230" s="24"/>
      <c r="K230" s="47"/>
      <c r="L230" s="47"/>
      <c r="M230" s="12"/>
      <c r="N230" s="12"/>
      <c r="V230" s="37"/>
    </row>
    <row r="231" spans="1:22" ht="15.6" x14ac:dyDescent="0.3">
      <c r="A231" s="13"/>
      <c r="B231" s="13"/>
      <c r="C231" s="66"/>
      <c r="D231" s="23"/>
      <c r="E231" s="23"/>
      <c r="F231" s="23"/>
      <c r="G231" s="23"/>
      <c r="H231" s="65"/>
      <c r="I231" s="23"/>
      <c r="J231" s="24"/>
      <c r="K231" s="47"/>
      <c r="L231" s="47"/>
      <c r="M231" s="12"/>
      <c r="N231" s="12"/>
      <c r="V231" s="37"/>
    </row>
    <row r="232" spans="1:22" ht="15.6" x14ac:dyDescent="0.25">
      <c r="A232" s="10"/>
      <c r="B232" s="10"/>
      <c r="C232" s="67"/>
      <c r="D232" s="23"/>
      <c r="E232" s="23"/>
      <c r="F232" s="23"/>
      <c r="G232" s="23"/>
      <c r="H232" s="65"/>
      <c r="I232" s="23"/>
      <c r="J232" s="24"/>
      <c r="K232" s="47"/>
      <c r="L232" s="47"/>
      <c r="M232" s="12"/>
      <c r="N232" s="12"/>
      <c r="V232" s="37"/>
    </row>
    <row r="233" spans="1:22" ht="15.6" x14ac:dyDescent="0.25">
      <c r="A233" s="9"/>
      <c r="B233" s="9"/>
      <c r="C233" s="68"/>
      <c r="D233" s="23"/>
      <c r="E233" s="23"/>
      <c r="F233" s="23"/>
      <c r="G233" s="23"/>
      <c r="H233" s="65"/>
      <c r="I233" s="23"/>
      <c r="J233" s="24"/>
      <c r="K233" s="47"/>
      <c r="L233" s="47"/>
      <c r="M233" s="12"/>
      <c r="N233" s="12"/>
      <c r="V233" s="37"/>
    </row>
    <row r="234" spans="1:22" ht="15.6" x14ac:dyDescent="0.25">
      <c r="A234" s="23"/>
      <c r="B234" s="23"/>
      <c r="C234" s="65"/>
      <c r="D234" s="23"/>
      <c r="E234" s="23"/>
      <c r="F234" s="23"/>
      <c r="G234" s="23"/>
      <c r="H234" s="65"/>
      <c r="I234" s="23"/>
      <c r="J234" s="24"/>
      <c r="K234" s="47"/>
      <c r="L234" s="47"/>
      <c r="M234" s="12"/>
      <c r="N234" s="12"/>
      <c r="V234" s="37"/>
    </row>
    <row r="235" spans="1:22" ht="15.6" x14ac:dyDescent="0.25">
      <c r="A235" s="23"/>
      <c r="B235" s="23"/>
      <c r="C235" s="65"/>
      <c r="D235" s="23"/>
      <c r="E235" s="23"/>
      <c r="F235" s="23"/>
      <c r="G235" s="23"/>
      <c r="H235" s="65"/>
      <c r="I235" s="23"/>
      <c r="J235" s="24"/>
      <c r="K235" s="47"/>
      <c r="L235" s="47"/>
      <c r="M235" s="12"/>
      <c r="N235" s="12"/>
      <c r="V235" s="37"/>
    </row>
    <row r="236" spans="1:22" ht="15.6" x14ac:dyDescent="0.25">
      <c r="A236" s="23"/>
      <c r="B236" s="23"/>
      <c r="C236" s="65"/>
      <c r="D236" s="23"/>
      <c r="E236" s="23"/>
      <c r="F236" s="23"/>
      <c r="G236" s="23"/>
      <c r="H236" s="65"/>
      <c r="I236" s="23"/>
      <c r="J236" s="24"/>
      <c r="K236" s="47"/>
      <c r="L236" s="47"/>
      <c r="M236" s="12"/>
      <c r="N236" s="12"/>
      <c r="V236" s="37"/>
    </row>
    <row r="237" spans="1:22" ht="15.6" x14ac:dyDescent="0.25">
      <c r="A237" s="23"/>
      <c r="B237" s="23"/>
      <c r="C237" s="65"/>
      <c r="D237" s="23"/>
      <c r="E237" s="23"/>
      <c r="F237" s="23"/>
      <c r="G237" s="23"/>
      <c r="H237" s="65"/>
      <c r="I237" s="23"/>
      <c r="J237" s="24"/>
      <c r="K237" s="47"/>
      <c r="L237" s="47"/>
      <c r="M237" s="12"/>
      <c r="N237" s="12"/>
      <c r="V237" s="37"/>
    </row>
    <row r="238" spans="1:22" ht="15.6" x14ac:dyDescent="0.25">
      <c r="A238" s="23"/>
      <c r="B238" s="23"/>
      <c r="C238" s="65"/>
      <c r="D238" s="23"/>
      <c r="E238" s="23"/>
      <c r="F238" s="23"/>
      <c r="G238" s="23"/>
      <c r="H238" s="65"/>
      <c r="I238" s="23"/>
      <c r="J238" s="24"/>
      <c r="K238" s="47"/>
      <c r="L238" s="47"/>
      <c r="M238" s="12"/>
      <c r="N238" s="12"/>
      <c r="V238" s="37"/>
    </row>
    <row r="239" spans="1:22" ht="15.6" x14ac:dyDescent="0.25">
      <c r="A239" s="23"/>
      <c r="B239" s="23"/>
      <c r="C239" s="65"/>
      <c r="D239" s="23"/>
      <c r="E239" s="23"/>
      <c r="F239" s="23"/>
      <c r="G239" s="23"/>
      <c r="H239" s="65"/>
      <c r="I239" s="23"/>
      <c r="J239" s="24"/>
      <c r="K239" s="47"/>
      <c r="L239" s="47"/>
      <c r="M239" s="12"/>
      <c r="N239" s="12"/>
      <c r="V239" s="37"/>
    </row>
    <row r="240" spans="1:22" ht="15.6" x14ac:dyDescent="0.25">
      <c r="A240" s="23"/>
      <c r="B240" s="23"/>
      <c r="C240" s="65"/>
      <c r="D240" s="23"/>
      <c r="E240" s="23"/>
      <c r="F240" s="23"/>
      <c r="G240" s="23"/>
      <c r="H240" s="65"/>
      <c r="I240" s="23"/>
      <c r="J240" s="24"/>
      <c r="K240" s="47"/>
      <c r="L240" s="47"/>
      <c r="M240" s="12"/>
      <c r="N240" s="12"/>
      <c r="V240" s="37"/>
    </row>
    <row r="241" spans="1:22" ht="15.6" x14ac:dyDescent="0.25">
      <c r="A241" s="23"/>
      <c r="B241" s="23"/>
      <c r="C241" s="65"/>
      <c r="D241" s="23"/>
      <c r="E241" s="23"/>
      <c r="F241" s="23"/>
      <c r="G241" s="23"/>
      <c r="H241" s="65"/>
      <c r="I241" s="23"/>
      <c r="J241" s="24"/>
      <c r="K241" s="47"/>
      <c r="L241" s="47"/>
      <c r="M241" s="12"/>
      <c r="N241" s="12"/>
      <c r="V241" s="37"/>
    </row>
    <row r="242" spans="1:22" ht="15.6" x14ac:dyDescent="0.25">
      <c r="A242" s="23"/>
      <c r="B242" s="23"/>
      <c r="C242" s="65"/>
      <c r="D242" s="23"/>
      <c r="E242" s="23"/>
      <c r="F242" s="23"/>
      <c r="G242" s="23"/>
      <c r="H242" s="65"/>
      <c r="I242" s="23"/>
      <c r="J242" s="24"/>
      <c r="K242" s="47"/>
      <c r="L242" s="47"/>
      <c r="M242" s="12"/>
      <c r="N242" s="12"/>
      <c r="V242" s="37"/>
    </row>
    <row r="243" spans="1:22" ht="15.6" x14ac:dyDescent="0.25">
      <c r="A243" s="23"/>
      <c r="B243" s="23"/>
      <c r="C243" s="65"/>
      <c r="D243" s="23"/>
      <c r="E243" s="23"/>
      <c r="F243" s="23"/>
      <c r="G243" s="23"/>
      <c r="H243" s="65"/>
      <c r="I243" s="23"/>
      <c r="J243" s="24"/>
      <c r="K243" s="47"/>
      <c r="L243" s="47"/>
      <c r="M243" s="12"/>
      <c r="N243" s="12"/>
      <c r="V243" s="37"/>
    </row>
    <row r="244" spans="1:22" ht="15.6" x14ac:dyDescent="0.25">
      <c r="A244" s="23"/>
      <c r="B244" s="23"/>
      <c r="C244" s="65"/>
      <c r="D244" s="23"/>
      <c r="E244" s="23"/>
      <c r="F244" s="23"/>
      <c r="G244" s="23"/>
      <c r="H244" s="65"/>
      <c r="I244" s="23"/>
      <c r="J244" s="24"/>
      <c r="K244" s="47"/>
      <c r="L244" s="47"/>
      <c r="M244" s="12"/>
      <c r="N244" s="12"/>
      <c r="V244" s="37"/>
    </row>
    <row r="245" spans="1:22" ht="15.6" x14ac:dyDescent="0.25">
      <c r="A245" s="23"/>
      <c r="B245" s="23"/>
      <c r="C245" s="65"/>
      <c r="D245" s="23"/>
      <c r="E245" s="23"/>
      <c r="F245" s="23"/>
      <c r="G245" s="23"/>
      <c r="H245" s="65"/>
      <c r="I245" s="23"/>
      <c r="J245" s="24"/>
      <c r="K245" s="47"/>
      <c r="L245" s="47"/>
      <c r="M245" s="12"/>
      <c r="N245" s="12"/>
      <c r="V245" s="37"/>
    </row>
    <row r="246" spans="1:22" ht="15.6" x14ac:dyDescent="0.25">
      <c r="A246" s="23"/>
      <c r="B246" s="23"/>
      <c r="C246" s="65"/>
      <c r="D246" s="23"/>
      <c r="E246" s="23"/>
      <c r="F246" s="23"/>
      <c r="G246" s="23"/>
      <c r="H246" s="65"/>
      <c r="I246" s="23"/>
      <c r="J246" s="24"/>
      <c r="K246" s="47"/>
      <c r="L246" s="47"/>
      <c r="M246" s="12"/>
      <c r="N246" s="12"/>
      <c r="V246" s="37"/>
    </row>
    <row r="247" spans="1:22" ht="15.6" x14ac:dyDescent="0.25">
      <c r="D247" s="23"/>
      <c r="E247" s="23"/>
      <c r="F247" s="23"/>
      <c r="G247" s="23"/>
      <c r="H247" s="65"/>
      <c r="I247" s="23"/>
      <c r="J247" s="24"/>
      <c r="K247" s="47"/>
      <c r="L247" s="47"/>
      <c r="M247" s="12"/>
      <c r="N247" s="12"/>
      <c r="V247" s="37"/>
    </row>
    <row r="248" spans="1:22" ht="15.6" x14ac:dyDescent="0.25">
      <c r="D248" s="23"/>
      <c r="E248" s="23"/>
      <c r="F248" s="23"/>
      <c r="G248" s="23"/>
      <c r="H248" s="65"/>
      <c r="I248" s="23"/>
      <c r="J248" s="24"/>
      <c r="K248" s="47"/>
      <c r="L248" s="47"/>
      <c r="M248" s="12"/>
      <c r="N248" s="12"/>
      <c r="V248" s="37"/>
    </row>
    <row r="249" spans="1:22" ht="15.6" x14ac:dyDescent="0.25">
      <c r="D249" s="23"/>
      <c r="E249" s="23"/>
      <c r="F249" s="23"/>
      <c r="G249" s="23"/>
      <c r="H249" s="65"/>
      <c r="I249" s="23"/>
      <c r="J249" s="24"/>
      <c r="K249" s="47"/>
      <c r="L249" s="47"/>
      <c r="M249" s="12"/>
      <c r="N249" s="12"/>
      <c r="V249" s="37"/>
    </row>
    <row r="250" spans="1:22" ht="15.6" x14ac:dyDescent="0.25">
      <c r="D250" s="23"/>
      <c r="E250" s="23"/>
      <c r="F250" s="23"/>
      <c r="G250" s="23"/>
      <c r="H250" s="65"/>
      <c r="I250" s="23"/>
      <c r="J250" s="24"/>
      <c r="K250" s="47"/>
      <c r="L250" s="47"/>
      <c r="M250" s="12"/>
      <c r="N250" s="12"/>
      <c r="V250" s="37"/>
    </row>
    <row r="251" spans="1:22" ht="15.6" x14ac:dyDescent="0.25">
      <c r="D251" s="23"/>
      <c r="E251" s="23"/>
      <c r="F251" s="23"/>
      <c r="G251" s="23"/>
      <c r="H251" s="65"/>
      <c r="I251" s="23"/>
      <c r="J251" s="24"/>
      <c r="K251" s="47"/>
      <c r="L251" s="47"/>
      <c r="M251" s="12"/>
      <c r="N251" s="12"/>
      <c r="V251" s="37"/>
    </row>
    <row r="252" spans="1:22" ht="15.6" x14ac:dyDescent="0.25">
      <c r="D252" s="23"/>
      <c r="E252" s="23"/>
      <c r="F252" s="23"/>
      <c r="G252" s="23"/>
      <c r="H252" s="65"/>
      <c r="I252" s="23"/>
      <c r="J252" s="24"/>
      <c r="K252" s="47"/>
      <c r="L252" s="47"/>
      <c r="M252" s="12"/>
      <c r="N252" s="12"/>
      <c r="V252" s="37"/>
    </row>
    <row r="253" spans="1:22" ht="15.6" x14ac:dyDescent="0.25">
      <c r="D253" s="23"/>
      <c r="E253" s="23"/>
      <c r="F253" s="23"/>
      <c r="G253" s="23"/>
      <c r="H253" s="65"/>
      <c r="I253" s="23"/>
      <c r="J253" s="24"/>
      <c r="K253" s="47"/>
      <c r="L253" s="47"/>
      <c r="M253" s="12"/>
      <c r="N253" s="12"/>
      <c r="V253" s="37"/>
    </row>
    <row r="254" spans="1:22" ht="15.6" x14ac:dyDescent="0.25">
      <c r="D254" s="23"/>
      <c r="E254" s="23"/>
      <c r="F254" s="23"/>
      <c r="G254" s="23"/>
      <c r="H254" s="65"/>
      <c r="I254" s="23"/>
      <c r="J254" s="24"/>
      <c r="K254" s="47"/>
      <c r="L254" s="47"/>
      <c r="M254" s="12"/>
      <c r="N254" s="12"/>
      <c r="V254" s="37"/>
    </row>
    <row r="255" spans="1:22" ht="15.6" x14ac:dyDescent="0.25">
      <c r="D255" s="23"/>
      <c r="E255" s="23"/>
      <c r="F255" s="23"/>
      <c r="G255" s="23"/>
      <c r="H255" s="65"/>
      <c r="I255" s="23"/>
      <c r="J255" s="24"/>
      <c r="K255" s="47"/>
      <c r="L255" s="47"/>
      <c r="M255" s="12"/>
      <c r="N255" s="12"/>
      <c r="V255" s="37"/>
    </row>
    <row r="256" spans="1:22" ht="15.6" x14ac:dyDescent="0.25">
      <c r="D256" s="23"/>
      <c r="E256" s="23"/>
      <c r="F256" s="23"/>
      <c r="G256" s="23"/>
      <c r="H256" s="65"/>
      <c r="I256" s="23"/>
      <c r="J256" s="24"/>
      <c r="K256" s="47"/>
      <c r="L256" s="47"/>
      <c r="M256" s="12"/>
      <c r="N256" s="12"/>
      <c r="V256" s="37"/>
    </row>
    <row r="257" spans="4:22" ht="15.6" x14ac:dyDescent="0.25">
      <c r="D257" s="23"/>
      <c r="E257" s="23"/>
      <c r="F257" s="23"/>
      <c r="G257" s="23"/>
      <c r="H257" s="65"/>
      <c r="I257" s="23"/>
      <c r="J257" s="24"/>
      <c r="K257" s="47"/>
      <c r="L257" s="47"/>
      <c r="M257" s="12"/>
      <c r="N257" s="12"/>
      <c r="V257" s="37"/>
    </row>
    <row r="258" spans="4:22" ht="15.6" x14ac:dyDescent="0.25">
      <c r="D258" s="23"/>
      <c r="E258" s="23"/>
      <c r="F258" s="23"/>
      <c r="G258" s="23"/>
      <c r="H258" s="65"/>
      <c r="I258" s="23"/>
      <c r="J258" s="24"/>
      <c r="K258" s="47"/>
      <c r="L258" s="47"/>
      <c r="M258" s="12"/>
      <c r="N258" s="12"/>
      <c r="V258" s="37"/>
    </row>
    <row r="259" spans="4:22" ht="15.6" x14ac:dyDescent="0.25">
      <c r="D259" s="23"/>
      <c r="E259" s="23"/>
      <c r="F259" s="23"/>
      <c r="G259" s="23"/>
      <c r="H259" s="65"/>
      <c r="I259" s="23"/>
      <c r="J259" s="24"/>
      <c r="K259" s="47"/>
      <c r="L259" s="47"/>
      <c r="M259" s="12"/>
      <c r="N259" s="12"/>
      <c r="V259" s="37"/>
    </row>
    <row r="260" spans="4:22" ht="15.6" x14ac:dyDescent="0.25">
      <c r="D260" s="23"/>
      <c r="E260" s="23"/>
      <c r="F260" s="23"/>
      <c r="G260" s="23"/>
      <c r="H260" s="65"/>
      <c r="I260" s="23"/>
      <c r="J260" s="24"/>
      <c r="K260" s="47"/>
      <c r="L260" s="47"/>
      <c r="M260" s="12"/>
      <c r="N260" s="12"/>
      <c r="V260" s="37"/>
    </row>
    <row r="261" spans="4:22" ht="15.6" x14ac:dyDescent="0.25">
      <c r="D261" s="23"/>
      <c r="E261" s="23"/>
      <c r="F261" s="23"/>
      <c r="G261" s="23"/>
      <c r="H261" s="65"/>
      <c r="I261" s="23"/>
      <c r="J261" s="24"/>
      <c r="K261" s="47"/>
      <c r="L261" s="47"/>
      <c r="M261" s="12"/>
      <c r="N261" s="12"/>
      <c r="V261" s="37"/>
    </row>
    <row r="262" spans="4:22" ht="15.6" x14ac:dyDescent="0.25">
      <c r="D262" s="23"/>
      <c r="E262" s="23"/>
      <c r="F262" s="23"/>
      <c r="G262" s="23"/>
      <c r="H262" s="65"/>
      <c r="I262" s="23"/>
      <c r="J262" s="24"/>
      <c r="K262" s="47"/>
      <c r="L262" s="47"/>
      <c r="M262" s="12"/>
      <c r="N262" s="12"/>
      <c r="V262" s="37"/>
    </row>
    <row r="263" spans="4:22" ht="15.6" x14ac:dyDescent="0.25">
      <c r="D263" s="23"/>
      <c r="E263" s="23"/>
      <c r="F263" s="23"/>
      <c r="G263" s="23"/>
      <c r="H263" s="65"/>
      <c r="I263" s="23"/>
      <c r="J263" s="24"/>
      <c r="K263" s="47"/>
      <c r="L263" s="47"/>
      <c r="M263" s="12"/>
      <c r="N263" s="12"/>
      <c r="V263" s="37"/>
    </row>
    <row r="264" spans="4:22" ht="15.6" x14ac:dyDescent="0.25">
      <c r="D264" s="23"/>
      <c r="E264" s="23"/>
      <c r="F264" s="23"/>
      <c r="G264" s="23"/>
      <c r="H264" s="65"/>
      <c r="I264" s="23"/>
      <c r="J264" s="24"/>
      <c r="K264" s="47"/>
      <c r="L264" s="47"/>
      <c r="M264" s="12"/>
      <c r="N264" s="12"/>
      <c r="V264" s="37"/>
    </row>
    <row r="265" spans="4:22" ht="15.6" x14ac:dyDescent="0.25">
      <c r="D265" s="23"/>
      <c r="E265" s="23"/>
      <c r="F265" s="23"/>
      <c r="G265" s="23"/>
      <c r="H265" s="65"/>
      <c r="I265" s="23"/>
      <c r="J265" s="24"/>
      <c r="K265" s="47"/>
      <c r="L265" s="47"/>
      <c r="M265" s="12"/>
      <c r="N265" s="12"/>
      <c r="V265" s="37"/>
    </row>
    <row r="266" spans="4:22" ht="15.6" x14ac:dyDescent="0.25">
      <c r="D266" s="23"/>
      <c r="E266" s="23"/>
      <c r="F266" s="23"/>
      <c r="G266" s="23"/>
      <c r="H266" s="65"/>
      <c r="I266" s="23"/>
      <c r="J266" s="24"/>
      <c r="K266" s="47"/>
      <c r="L266" s="47"/>
      <c r="M266" s="12"/>
      <c r="N266" s="12"/>
      <c r="V266" s="37"/>
    </row>
    <row r="267" spans="4:22" ht="15.6" x14ac:dyDescent="0.25">
      <c r="D267" s="23"/>
      <c r="E267" s="23"/>
      <c r="F267" s="23"/>
      <c r="G267" s="23"/>
      <c r="H267" s="65"/>
      <c r="I267" s="23"/>
      <c r="J267" s="24"/>
      <c r="K267" s="47"/>
      <c r="L267" s="47"/>
      <c r="M267" s="12"/>
      <c r="N267" s="12"/>
      <c r="V267" s="37"/>
    </row>
    <row r="268" spans="4:22" ht="15.6" x14ac:dyDescent="0.25">
      <c r="D268" s="23"/>
      <c r="E268" s="23"/>
      <c r="F268" s="23"/>
      <c r="G268" s="23"/>
      <c r="H268" s="65"/>
      <c r="I268" s="23"/>
      <c r="J268" s="24"/>
      <c r="K268" s="47"/>
      <c r="L268" s="47"/>
      <c r="M268" s="12"/>
      <c r="N268" s="12"/>
      <c r="V268" s="37"/>
    </row>
    <row r="269" spans="4:22" ht="15.6" x14ac:dyDescent="0.25">
      <c r="D269" s="23"/>
      <c r="E269" s="23"/>
      <c r="F269" s="23"/>
      <c r="G269" s="23"/>
      <c r="H269" s="65"/>
      <c r="I269" s="23"/>
      <c r="J269" s="24"/>
      <c r="K269" s="47"/>
      <c r="L269" s="47"/>
      <c r="M269" s="12"/>
      <c r="N269" s="12"/>
      <c r="V269" s="37"/>
    </row>
    <row r="270" spans="4:22" ht="15.6" x14ac:dyDescent="0.25">
      <c r="D270" s="23"/>
      <c r="E270" s="23"/>
      <c r="F270" s="23"/>
      <c r="G270" s="23"/>
      <c r="H270" s="65"/>
      <c r="I270" s="23"/>
      <c r="J270" s="24"/>
      <c r="K270" s="47"/>
      <c r="L270" s="47"/>
      <c r="M270" s="12"/>
      <c r="N270" s="12"/>
      <c r="V270" s="37"/>
    </row>
    <row r="271" spans="4:22" ht="15.6" x14ac:dyDescent="0.25">
      <c r="D271" s="23"/>
      <c r="E271" s="23"/>
      <c r="F271" s="23"/>
      <c r="G271" s="23"/>
      <c r="H271" s="65"/>
      <c r="I271" s="23"/>
      <c r="J271" s="24"/>
      <c r="K271" s="47"/>
      <c r="L271" s="47"/>
      <c r="M271" s="12"/>
      <c r="N271" s="12"/>
      <c r="V271" s="37"/>
    </row>
    <row r="272" spans="4:22" ht="15.6" x14ac:dyDescent="0.25">
      <c r="D272" s="23"/>
      <c r="E272" s="23"/>
      <c r="F272" s="23"/>
      <c r="G272" s="23"/>
      <c r="H272" s="65"/>
      <c r="I272" s="23"/>
      <c r="J272" s="24"/>
      <c r="K272" s="47"/>
      <c r="L272" s="47"/>
      <c r="M272" s="12"/>
      <c r="N272" s="12"/>
      <c r="V272" s="37"/>
    </row>
    <row r="273" spans="4:22" ht="15.6" x14ac:dyDescent="0.25">
      <c r="D273" s="23"/>
      <c r="E273" s="23"/>
      <c r="F273" s="23"/>
      <c r="G273" s="23"/>
      <c r="H273" s="65"/>
      <c r="I273" s="23"/>
      <c r="J273" s="24"/>
      <c r="K273" s="47"/>
      <c r="L273" s="47"/>
      <c r="M273" s="12"/>
      <c r="N273" s="12"/>
      <c r="V273" s="37"/>
    </row>
    <row r="274" spans="4:22" ht="15.6" x14ac:dyDescent="0.25">
      <c r="D274" s="23"/>
      <c r="E274" s="23"/>
      <c r="F274" s="23"/>
      <c r="G274" s="23"/>
      <c r="H274" s="65"/>
      <c r="I274" s="23"/>
      <c r="J274" s="24"/>
      <c r="K274" s="47"/>
      <c r="L274" s="47"/>
      <c r="M274" s="12"/>
      <c r="N274" s="12"/>
      <c r="V274" s="37"/>
    </row>
    <row r="275" spans="4:22" ht="15.6" x14ac:dyDescent="0.25">
      <c r="D275" s="23"/>
      <c r="E275" s="23"/>
      <c r="F275" s="23"/>
      <c r="G275" s="23"/>
      <c r="H275" s="65"/>
      <c r="I275" s="23"/>
      <c r="J275" s="24"/>
      <c r="K275" s="47"/>
      <c r="L275" s="47"/>
      <c r="M275" s="12"/>
      <c r="N275" s="12"/>
      <c r="V275" s="37"/>
    </row>
    <row r="276" spans="4:22" ht="15.6" x14ac:dyDescent="0.25">
      <c r="D276" s="23"/>
      <c r="E276" s="23"/>
      <c r="F276" s="23"/>
      <c r="G276" s="23"/>
      <c r="H276" s="65"/>
      <c r="I276" s="23"/>
      <c r="J276" s="24"/>
      <c r="K276" s="47"/>
      <c r="L276" s="47"/>
      <c r="M276" s="12"/>
      <c r="N276" s="12"/>
      <c r="V276" s="37"/>
    </row>
    <row r="277" spans="4:22" ht="15.6" x14ac:dyDescent="0.25">
      <c r="D277" s="23"/>
      <c r="E277" s="23"/>
      <c r="F277" s="23"/>
      <c r="G277" s="23"/>
      <c r="H277" s="65"/>
      <c r="I277" s="23"/>
      <c r="J277" s="24"/>
      <c r="K277" s="47"/>
      <c r="L277" s="47"/>
      <c r="M277" s="12"/>
      <c r="N277" s="12"/>
      <c r="V277" s="37"/>
    </row>
    <row r="278" spans="4:22" ht="15.6" x14ac:dyDescent="0.25">
      <c r="D278" s="23"/>
      <c r="E278" s="23"/>
      <c r="F278" s="23"/>
      <c r="G278" s="23"/>
      <c r="H278" s="65"/>
      <c r="I278" s="23"/>
      <c r="J278" s="24"/>
      <c r="K278" s="47"/>
      <c r="L278" s="47"/>
      <c r="M278" s="12"/>
      <c r="N278" s="12"/>
      <c r="V278" s="37"/>
    </row>
    <row r="279" spans="4:22" ht="15.6" x14ac:dyDescent="0.25">
      <c r="D279" s="23"/>
      <c r="E279" s="23"/>
      <c r="F279" s="23"/>
      <c r="G279" s="23"/>
      <c r="H279" s="65"/>
      <c r="I279" s="23"/>
      <c r="J279" s="24"/>
      <c r="K279" s="47"/>
      <c r="L279" s="47"/>
      <c r="M279" s="12"/>
      <c r="N279" s="12"/>
      <c r="V279" s="37"/>
    </row>
    <row r="280" spans="4:22" ht="15.6" x14ac:dyDescent="0.25">
      <c r="D280" s="23"/>
      <c r="E280" s="23"/>
      <c r="F280" s="23"/>
      <c r="G280" s="23"/>
      <c r="H280" s="65"/>
      <c r="I280" s="23"/>
      <c r="J280" s="24"/>
      <c r="K280" s="47"/>
      <c r="L280" s="47"/>
      <c r="M280" s="12"/>
      <c r="N280" s="12"/>
      <c r="V280" s="37"/>
    </row>
    <row r="281" spans="4:22" ht="15.6" x14ac:dyDescent="0.25">
      <c r="D281" s="23"/>
      <c r="E281" s="23"/>
      <c r="F281" s="23"/>
      <c r="G281" s="23"/>
      <c r="H281" s="65"/>
      <c r="I281" s="23"/>
      <c r="J281" s="24"/>
      <c r="K281" s="47"/>
      <c r="L281" s="47"/>
      <c r="M281" s="12"/>
      <c r="N281" s="12"/>
      <c r="V281" s="37"/>
    </row>
    <row r="282" spans="4:22" ht="15.6" x14ac:dyDescent="0.25">
      <c r="D282" s="23"/>
      <c r="E282" s="23"/>
      <c r="F282" s="23"/>
      <c r="G282" s="23"/>
      <c r="H282" s="65"/>
      <c r="I282" s="23"/>
      <c r="J282" s="24"/>
      <c r="K282" s="47"/>
      <c r="L282" s="47"/>
      <c r="M282" s="12"/>
      <c r="N282" s="12"/>
      <c r="V282" s="37"/>
    </row>
    <row r="283" spans="4:22" ht="15.6" x14ac:dyDescent="0.25">
      <c r="D283" s="23"/>
      <c r="E283" s="23"/>
      <c r="F283" s="23"/>
      <c r="G283" s="23"/>
      <c r="H283" s="65"/>
      <c r="I283" s="23"/>
      <c r="J283" s="24"/>
      <c r="K283" s="47"/>
      <c r="L283" s="47"/>
      <c r="M283" s="12"/>
      <c r="N283" s="12"/>
      <c r="V283" s="37"/>
    </row>
    <row r="284" spans="4:22" ht="15.6" x14ac:dyDescent="0.25">
      <c r="D284" s="23"/>
      <c r="E284" s="23"/>
      <c r="F284" s="23"/>
      <c r="G284" s="23"/>
      <c r="H284" s="65"/>
      <c r="I284" s="23"/>
      <c r="J284" s="24"/>
      <c r="K284" s="47"/>
      <c r="L284" s="47"/>
      <c r="M284" s="12"/>
      <c r="N284" s="12"/>
      <c r="V284" s="37"/>
    </row>
    <row r="285" spans="4:22" ht="15.6" x14ac:dyDescent="0.25">
      <c r="D285" s="23"/>
      <c r="E285" s="23"/>
      <c r="F285" s="23"/>
      <c r="G285" s="23"/>
      <c r="H285" s="65"/>
      <c r="I285" s="23"/>
      <c r="J285" s="24"/>
      <c r="K285" s="47"/>
      <c r="L285" s="47"/>
      <c r="M285" s="12"/>
      <c r="N285" s="12"/>
      <c r="V285" s="37"/>
    </row>
    <row r="286" spans="4:22" ht="15.6" x14ac:dyDescent="0.25">
      <c r="D286" s="23"/>
      <c r="E286" s="23"/>
      <c r="F286" s="23"/>
      <c r="G286" s="23"/>
      <c r="H286" s="65"/>
      <c r="I286" s="23"/>
      <c r="J286" s="24"/>
      <c r="K286" s="47"/>
      <c r="L286" s="47"/>
      <c r="M286" s="12"/>
      <c r="N286" s="12"/>
      <c r="V286" s="37"/>
    </row>
    <row r="287" spans="4:22" ht="15.6" x14ac:dyDescent="0.25">
      <c r="D287" s="23"/>
      <c r="E287" s="23"/>
      <c r="F287" s="23"/>
      <c r="G287" s="23"/>
      <c r="H287" s="65"/>
      <c r="I287" s="23"/>
      <c r="J287" s="24"/>
      <c r="K287" s="47"/>
      <c r="L287" s="47"/>
      <c r="M287" s="12"/>
      <c r="N287" s="12"/>
      <c r="V287" s="37"/>
    </row>
    <row r="288" spans="4:22" ht="15.6" x14ac:dyDescent="0.25">
      <c r="D288" s="23"/>
      <c r="E288" s="23"/>
      <c r="F288" s="23"/>
      <c r="G288" s="23"/>
      <c r="H288" s="65"/>
      <c r="I288" s="23"/>
      <c r="J288" s="24"/>
      <c r="K288" s="47"/>
      <c r="L288" s="47"/>
      <c r="M288" s="12"/>
      <c r="N288" s="12"/>
      <c r="V288" s="37"/>
    </row>
    <row r="289" spans="1:22" ht="15.6" x14ac:dyDescent="0.25">
      <c r="D289" s="23"/>
      <c r="E289" s="23"/>
      <c r="F289" s="23"/>
      <c r="G289" s="23"/>
      <c r="H289" s="65"/>
      <c r="I289" s="23"/>
      <c r="J289" s="24"/>
      <c r="K289" s="47"/>
      <c r="L289" s="47"/>
      <c r="M289" s="12"/>
      <c r="N289" s="12"/>
      <c r="V289" s="37"/>
    </row>
    <row r="290" spans="1:22" ht="15.6" x14ac:dyDescent="0.25">
      <c r="D290" s="23"/>
      <c r="E290" s="23"/>
      <c r="F290" s="23"/>
      <c r="G290" s="23"/>
      <c r="H290" s="65"/>
      <c r="I290" s="23"/>
      <c r="J290" s="24"/>
      <c r="K290" s="47"/>
      <c r="L290" s="47"/>
      <c r="M290" s="12"/>
      <c r="N290" s="12"/>
      <c r="V290" s="37"/>
    </row>
    <row r="291" spans="1:22" ht="15.6" x14ac:dyDescent="0.25">
      <c r="D291" s="23"/>
      <c r="E291" s="23"/>
      <c r="F291" s="23"/>
      <c r="G291" s="23"/>
      <c r="H291" s="65"/>
      <c r="I291" s="23"/>
      <c r="J291" s="24"/>
      <c r="K291" s="47"/>
      <c r="L291" s="47"/>
      <c r="M291" s="12"/>
      <c r="N291" s="12"/>
      <c r="V291" s="37"/>
    </row>
    <row r="292" spans="1:22" ht="15.6" x14ac:dyDescent="0.25">
      <c r="D292" s="23"/>
      <c r="E292" s="23"/>
      <c r="F292" s="23"/>
      <c r="G292" s="23"/>
      <c r="H292" s="65"/>
      <c r="I292" s="23"/>
      <c r="J292" s="24"/>
      <c r="K292" s="47"/>
      <c r="L292" s="47"/>
      <c r="M292" s="12"/>
      <c r="N292" s="12"/>
      <c r="V292" s="37"/>
    </row>
    <row r="293" spans="1:22" ht="15.6" x14ac:dyDescent="0.25">
      <c r="D293" s="23"/>
      <c r="E293" s="23"/>
      <c r="F293" s="23"/>
      <c r="G293" s="23"/>
      <c r="H293" s="65"/>
      <c r="I293" s="23"/>
      <c r="J293" s="24"/>
      <c r="K293" s="47"/>
      <c r="L293" s="47"/>
      <c r="M293" s="12"/>
      <c r="N293" s="12"/>
      <c r="V293" s="37"/>
    </row>
    <row r="294" spans="1:22" ht="15.6" x14ac:dyDescent="0.25">
      <c r="D294" s="23"/>
      <c r="E294" s="23"/>
      <c r="F294" s="23"/>
      <c r="G294" s="23"/>
      <c r="H294" s="65"/>
      <c r="I294" s="23"/>
      <c r="J294" s="24"/>
      <c r="K294" s="47"/>
      <c r="L294" s="47"/>
      <c r="M294" s="12"/>
      <c r="N294" s="12"/>
      <c r="V294" s="37"/>
    </row>
    <row r="295" spans="1:22" ht="15.6" x14ac:dyDescent="0.25">
      <c r="D295" s="23"/>
      <c r="E295" s="23"/>
      <c r="F295" s="23"/>
      <c r="G295" s="23"/>
      <c r="H295" s="65"/>
      <c r="I295" s="23"/>
      <c r="J295" s="24"/>
      <c r="K295" s="47"/>
      <c r="L295" s="47"/>
      <c r="M295" s="12"/>
      <c r="N295" s="12"/>
      <c r="V295" s="37"/>
    </row>
    <row r="296" spans="1:22" ht="15.6" x14ac:dyDescent="0.25">
      <c r="D296" s="23"/>
      <c r="E296" s="23"/>
      <c r="F296" s="23"/>
      <c r="G296" s="23"/>
      <c r="H296" s="65"/>
      <c r="I296" s="23"/>
      <c r="J296" s="24"/>
      <c r="K296" s="47"/>
      <c r="L296" s="47"/>
      <c r="M296" s="12"/>
      <c r="N296" s="12"/>
      <c r="V296" s="37"/>
    </row>
    <row r="297" spans="1:22" ht="15.6" x14ac:dyDescent="0.25">
      <c r="D297" s="23"/>
      <c r="E297" s="23"/>
      <c r="F297" s="23"/>
      <c r="G297" s="23"/>
      <c r="H297" s="65"/>
      <c r="I297" s="23"/>
      <c r="J297" s="24"/>
      <c r="K297" s="47"/>
      <c r="L297" s="47"/>
      <c r="M297" s="12"/>
      <c r="N297" s="12"/>
      <c r="V297" s="37"/>
    </row>
    <row r="298" spans="1:22" s="11" customFormat="1" ht="15.6" x14ac:dyDescent="0.3">
      <c r="A298" s="1"/>
      <c r="B298" s="1"/>
      <c r="C298" s="74"/>
      <c r="D298" s="13"/>
      <c r="E298" s="13"/>
      <c r="F298" s="13"/>
      <c r="G298" s="13"/>
      <c r="H298" s="66"/>
      <c r="I298" s="13"/>
      <c r="K298" s="48"/>
      <c r="L298" s="47"/>
      <c r="V298" s="1"/>
    </row>
    <row r="299" spans="1:22" x14ac:dyDescent="0.25">
      <c r="D299" s="10"/>
      <c r="E299" s="10"/>
      <c r="F299" s="10"/>
      <c r="G299" s="10"/>
      <c r="H299" s="67"/>
      <c r="I299" s="10"/>
      <c r="J299" s="10"/>
      <c r="K299" s="49"/>
      <c r="L299" s="47"/>
      <c r="M299" s="10"/>
      <c r="N299" s="10"/>
      <c r="O299" s="10"/>
      <c r="P299" s="10"/>
    </row>
    <row r="300" spans="1:22" s="7" customFormat="1" ht="13.8" x14ac:dyDescent="0.25">
      <c r="A300" s="1"/>
      <c r="B300" s="1"/>
      <c r="C300" s="74"/>
      <c r="D300" s="9"/>
      <c r="E300" s="9"/>
      <c r="F300" s="9"/>
      <c r="G300" s="9"/>
      <c r="H300" s="68"/>
      <c r="I300" s="9"/>
      <c r="K300" s="50"/>
      <c r="L300" s="47"/>
      <c r="O300" s="8"/>
      <c r="P300" s="8"/>
    </row>
    <row r="301" spans="1:22" s="7" customFormat="1" ht="13.8" x14ac:dyDescent="0.25">
      <c r="A301" s="1"/>
      <c r="B301" s="1"/>
      <c r="C301" s="74"/>
      <c r="H301" s="69"/>
      <c r="K301" s="50"/>
      <c r="L301" s="47"/>
      <c r="O301" s="8"/>
      <c r="P301" s="8"/>
    </row>
    <row r="302" spans="1:22" s="5" customFormat="1" ht="13.8" x14ac:dyDescent="0.25">
      <c r="A302" s="1"/>
      <c r="B302" s="1"/>
      <c r="C302" s="74"/>
      <c r="H302" s="70"/>
      <c r="K302" s="51"/>
      <c r="L302" s="47"/>
    </row>
    <row r="303" spans="1:22" s="5" customFormat="1" ht="13.8" x14ac:dyDescent="0.25">
      <c r="A303" s="1"/>
      <c r="B303" s="1"/>
      <c r="C303" s="74"/>
      <c r="H303" s="70"/>
      <c r="K303" s="51"/>
      <c r="L303" s="47"/>
      <c r="N303" s="6"/>
    </row>
    <row r="304" spans="1:22" s="5" customFormat="1" ht="13.8" x14ac:dyDescent="0.25">
      <c r="A304" s="1"/>
      <c r="B304" s="1"/>
      <c r="C304" s="74"/>
      <c r="H304" s="70"/>
      <c r="K304" s="51"/>
      <c r="L304" s="47"/>
      <c r="N304" s="6"/>
    </row>
    <row r="305" spans="1:16" s="5" customFormat="1" ht="15.6" x14ac:dyDescent="0.3">
      <c r="A305" s="1"/>
      <c r="B305" s="1"/>
      <c r="C305" s="74"/>
      <c r="H305" s="70"/>
      <c r="K305" s="51"/>
      <c r="L305" s="48"/>
    </row>
    <row r="306" spans="1:16" s="5" customFormat="1" ht="13.8" x14ac:dyDescent="0.25">
      <c r="A306" s="1"/>
      <c r="B306" s="1"/>
      <c r="C306" s="74"/>
      <c r="H306" s="70"/>
      <c r="K306" s="51"/>
      <c r="L306" s="49"/>
    </row>
    <row r="307" spans="1:16" s="5" customFormat="1" ht="13.8" x14ac:dyDescent="0.25">
      <c r="A307" s="1"/>
      <c r="B307" s="1"/>
      <c r="C307" s="74"/>
      <c r="H307" s="70"/>
      <c r="K307" s="51"/>
      <c r="L307" s="50"/>
    </row>
    <row r="308" spans="1:16" s="2" customFormat="1" ht="13.8" x14ac:dyDescent="0.25">
      <c r="A308" s="1"/>
      <c r="B308" s="1"/>
      <c r="C308" s="74"/>
      <c r="H308" s="71"/>
      <c r="K308" s="52"/>
      <c r="L308" s="50"/>
    </row>
    <row r="309" spans="1:16" s="2" customFormat="1" ht="13.8" x14ac:dyDescent="0.25">
      <c r="A309" s="1"/>
      <c r="B309" s="1"/>
      <c r="C309" s="74"/>
      <c r="H309" s="71"/>
      <c r="K309" s="52"/>
      <c r="L309" s="51"/>
    </row>
    <row r="310" spans="1:16" s="2" customFormat="1" ht="15.6" x14ac:dyDescent="0.3">
      <c r="A310" s="1"/>
      <c r="B310" s="1"/>
      <c r="C310" s="74"/>
      <c r="D310" s="4"/>
      <c r="E310" s="4"/>
      <c r="F310" s="4"/>
      <c r="G310" s="4"/>
      <c r="H310" s="72"/>
      <c r="I310" s="4"/>
      <c r="K310" s="52"/>
      <c r="L310" s="51"/>
    </row>
    <row r="311" spans="1:16" s="2" customFormat="1" ht="15.6" x14ac:dyDescent="0.3">
      <c r="A311" s="1"/>
      <c r="B311" s="1"/>
      <c r="C311" s="74"/>
      <c r="D311" s="3"/>
      <c r="E311" s="3"/>
      <c r="F311" s="3"/>
      <c r="G311" s="3"/>
      <c r="H311" s="73"/>
      <c r="I311" s="3"/>
      <c r="K311" s="52"/>
      <c r="L311" s="51"/>
    </row>
    <row r="312" spans="1:16" ht="13.8" x14ac:dyDescent="0.25">
      <c r="H312" s="74"/>
      <c r="I312" s="1"/>
      <c r="K312" s="53"/>
      <c r="L312" s="51"/>
      <c r="M312" s="1"/>
      <c r="N312" s="1"/>
      <c r="O312" s="10"/>
      <c r="P312" s="10"/>
    </row>
    <row r="313" spans="1:16" ht="13.8" x14ac:dyDescent="0.25">
      <c r="H313" s="74"/>
      <c r="I313" s="1"/>
      <c r="K313" s="53"/>
      <c r="L313" s="51"/>
      <c r="M313" s="1"/>
      <c r="N313" s="1"/>
      <c r="O313" s="10"/>
      <c r="P313" s="10"/>
    </row>
    <row r="314" spans="1:16" ht="13.8" x14ac:dyDescent="0.25">
      <c r="H314" s="74"/>
      <c r="I314" s="1"/>
      <c r="K314" s="53"/>
      <c r="L314" s="51"/>
      <c r="M314" s="1"/>
      <c r="N314" s="1"/>
      <c r="O314" s="10"/>
      <c r="P314" s="10"/>
    </row>
    <row r="315" spans="1:16" x14ac:dyDescent="0.25">
      <c r="H315" s="74"/>
      <c r="I315" s="1"/>
      <c r="K315" s="53"/>
      <c r="L315" s="52"/>
      <c r="M315" s="1"/>
      <c r="N315" s="1"/>
      <c r="O315" s="10"/>
      <c r="P315" s="10"/>
    </row>
    <row r="316" spans="1:16" x14ac:dyDescent="0.25">
      <c r="H316" s="74"/>
      <c r="I316" s="1"/>
      <c r="K316" s="53"/>
      <c r="L316" s="52"/>
      <c r="M316" s="1"/>
      <c r="N316" s="1"/>
      <c r="O316" s="10"/>
      <c r="P316" s="10"/>
    </row>
    <row r="317" spans="1:16" x14ac:dyDescent="0.25">
      <c r="H317" s="74"/>
      <c r="I317" s="1"/>
      <c r="K317" s="53"/>
      <c r="L317" s="52"/>
      <c r="M317" s="1"/>
      <c r="N317" s="1"/>
      <c r="O317" s="10"/>
      <c r="P317" s="10"/>
    </row>
    <row r="318" spans="1:16" x14ac:dyDescent="0.25">
      <c r="H318" s="74"/>
      <c r="I318" s="1"/>
      <c r="K318" s="53"/>
      <c r="L318" s="52"/>
      <c r="M318" s="1"/>
      <c r="N318" s="1"/>
      <c r="O318" s="10"/>
      <c r="P318" s="10"/>
    </row>
    <row r="319" spans="1:16" x14ac:dyDescent="0.25">
      <c r="H319" s="74"/>
      <c r="I319" s="1"/>
      <c r="K319" s="53"/>
      <c r="L319" s="53"/>
      <c r="M319" s="1"/>
      <c r="N319" s="1"/>
      <c r="O319" s="10"/>
      <c r="P319" s="10"/>
    </row>
    <row r="320" spans="1:16" x14ac:dyDescent="0.25">
      <c r="H320" s="74"/>
      <c r="I320" s="1"/>
      <c r="K320" s="53"/>
      <c r="L320" s="53"/>
      <c r="M320" s="1"/>
      <c r="N320" s="1"/>
      <c r="O320" s="10"/>
      <c r="P320" s="10"/>
    </row>
    <row r="321" spans="8:16" x14ac:dyDescent="0.25">
      <c r="H321" s="74"/>
      <c r="I321" s="1"/>
      <c r="K321" s="53"/>
      <c r="L321" s="53"/>
      <c r="M321" s="1"/>
      <c r="N321" s="1"/>
      <c r="O321" s="10"/>
      <c r="P321" s="10"/>
    </row>
    <row r="322" spans="8:16" x14ac:dyDescent="0.25">
      <c r="H322" s="74"/>
      <c r="I322" s="1"/>
      <c r="K322" s="53"/>
      <c r="L322" s="53"/>
      <c r="M322" s="1"/>
      <c r="N322" s="1"/>
      <c r="O322" s="10"/>
      <c r="P322" s="10"/>
    </row>
    <row r="323" spans="8:16" x14ac:dyDescent="0.25">
      <c r="H323" s="74"/>
      <c r="I323" s="1"/>
      <c r="K323" s="53"/>
      <c r="L323" s="53"/>
      <c r="M323" s="1"/>
      <c r="N323" s="1"/>
      <c r="O323" s="10"/>
      <c r="P323" s="10"/>
    </row>
    <row r="324" spans="8:16" x14ac:dyDescent="0.25">
      <c r="H324" s="74"/>
      <c r="I324" s="1"/>
      <c r="K324" s="53"/>
      <c r="L324" s="53"/>
      <c r="M324" s="1"/>
      <c r="N324" s="1"/>
      <c r="O324" s="10"/>
      <c r="P324" s="10"/>
    </row>
    <row r="325" spans="8:16" x14ac:dyDescent="0.25">
      <c r="H325" s="74"/>
      <c r="I325" s="1"/>
      <c r="K325" s="53"/>
      <c r="L325" s="53"/>
      <c r="M325" s="1"/>
      <c r="N325" s="1"/>
      <c r="O325" s="10"/>
      <c r="P325" s="10"/>
    </row>
    <row r="326" spans="8:16" x14ac:dyDescent="0.25">
      <c r="H326" s="74"/>
      <c r="I326" s="1"/>
      <c r="K326" s="53"/>
      <c r="L326" s="53"/>
      <c r="M326" s="1"/>
      <c r="N326" s="1"/>
      <c r="O326" s="10"/>
      <c r="P326" s="10"/>
    </row>
    <row r="327" spans="8:16" x14ac:dyDescent="0.25">
      <c r="H327" s="74"/>
      <c r="I327" s="1"/>
      <c r="K327" s="53"/>
      <c r="L327" s="53"/>
      <c r="M327" s="1"/>
      <c r="N327" s="1"/>
      <c r="O327" s="10"/>
      <c r="P327" s="10"/>
    </row>
    <row r="328" spans="8:16" x14ac:dyDescent="0.25">
      <c r="H328" s="74"/>
      <c r="I328" s="1"/>
      <c r="K328" s="53"/>
      <c r="L328" s="53"/>
      <c r="M328" s="1"/>
      <c r="N328" s="1"/>
      <c r="O328" s="10"/>
      <c r="P328" s="10"/>
    </row>
    <row r="329" spans="8:16" x14ac:dyDescent="0.25">
      <c r="H329" s="74"/>
      <c r="I329" s="1"/>
      <c r="K329" s="53"/>
      <c r="L329" s="53"/>
      <c r="M329" s="1"/>
      <c r="N329" s="1"/>
      <c r="O329" s="10"/>
      <c r="P329" s="10"/>
    </row>
    <row r="330" spans="8:16" x14ac:dyDescent="0.25">
      <c r="H330" s="74"/>
      <c r="I330" s="1"/>
      <c r="K330" s="53"/>
      <c r="L330" s="53"/>
      <c r="M330" s="1"/>
      <c r="N330" s="1"/>
      <c r="O330" s="10"/>
      <c r="P330" s="10"/>
    </row>
    <row r="331" spans="8:16" x14ac:dyDescent="0.25">
      <c r="H331" s="74"/>
      <c r="I331" s="1"/>
      <c r="K331" s="53"/>
      <c r="L331" s="53"/>
      <c r="M331" s="1"/>
      <c r="N331" s="1"/>
      <c r="O331" s="10"/>
      <c r="P331" s="10"/>
    </row>
    <row r="332" spans="8:16" x14ac:dyDescent="0.25">
      <c r="H332" s="74"/>
      <c r="I332" s="1"/>
      <c r="K332" s="53"/>
      <c r="L332" s="53"/>
      <c r="M332" s="1"/>
      <c r="N332" s="1"/>
      <c r="O332" s="10"/>
      <c r="P332" s="10"/>
    </row>
    <row r="333" spans="8:16" x14ac:dyDescent="0.25">
      <c r="H333" s="74"/>
      <c r="I333" s="1"/>
      <c r="K333" s="53"/>
      <c r="L333" s="53"/>
      <c r="M333" s="1"/>
      <c r="N333" s="1"/>
      <c r="O333" s="10"/>
      <c r="P333" s="10"/>
    </row>
    <row r="334" spans="8:16" x14ac:dyDescent="0.25">
      <c r="H334" s="74"/>
      <c r="I334" s="1"/>
      <c r="K334" s="53"/>
      <c r="L334" s="53"/>
      <c r="M334" s="1"/>
      <c r="N334" s="1"/>
      <c r="O334" s="10"/>
      <c r="P334" s="10"/>
    </row>
    <row r="335" spans="8:16" x14ac:dyDescent="0.25">
      <c r="H335" s="74"/>
      <c r="I335" s="1"/>
      <c r="K335" s="53"/>
      <c r="L335" s="53"/>
      <c r="M335" s="1"/>
      <c r="N335" s="1"/>
      <c r="O335" s="10"/>
      <c r="P335" s="10"/>
    </row>
    <row r="336" spans="8:16" x14ac:dyDescent="0.25">
      <c r="H336" s="74"/>
      <c r="I336" s="1"/>
      <c r="K336" s="53"/>
      <c r="L336" s="53"/>
      <c r="M336" s="1"/>
      <c r="N336" s="1"/>
      <c r="O336" s="10"/>
      <c r="P336" s="10"/>
    </row>
    <row r="337" spans="8:16" x14ac:dyDescent="0.25">
      <c r="H337" s="74"/>
      <c r="I337" s="1"/>
      <c r="K337" s="53"/>
      <c r="L337" s="53"/>
      <c r="M337" s="1"/>
      <c r="N337" s="1"/>
      <c r="O337" s="10"/>
      <c r="P337" s="10"/>
    </row>
    <row r="338" spans="8:16" x14ac:dyDescent="0.25">
      <c r="H338" s="74"/>
      <c r="I338" s="1"/>
      <c r="K338" s="53"/>
      <c r="L338" s="53"/>
      <c r="M338" s="1"/>
      <c r="N338" s="1"/>
      <c r="O338" s="10"/>
      <c r="P338" s="10"/>
    </row>
    <row r="339" spans="8:16" x14ac:dyDescent="0.25">
      <c r="H339" s="74"/>
      <c r="I339" s="1"/>
      <c r="K339" s="53"/>
      <c r="L339" s="53"/>
      <c r="M339" s="1"/>
      <c r="N339" s="1"/>
      <c r="O339" s="10"/>
      <c r="P339" s="10"/>
    </row>
    <row r="340" spans="8:16" x14ac:dyDescent="0.25">
      <c r="H340" s="74"/>
      <c r="I340" s="1"/>
      <c r="K340" s="53"/>
      <c r="L340" s="53"/>
      <c r="M340" s="1"/>
      <c r="N340" s="1"/>
      <c r="O340" s="10"/>
      <c r="P340" s="10"/>
    </row>
    <row r="341" spans="8:16" x14ac:dyDescent="0.25">
      <c r="H341" s="74"/>
      <c r="I341" s="1"/>
      <c r="K341" s="53"/>
      <c r="L341" s="53"/>
      <c r="M341" s="1"/>
      <c r="N341" s="1"/>
      <c r="O341" s="10"/>
      <c r="P341" s="10"/>
    </row>
    <row r="342" spans="8:16" x14ac:dyDescent="0.25">
      <c r="H342" s="74"/>
      <c r="I342" s="1"/>
      <c r="K342" s="53"/>
      <c r="L342" s="53"/>
      <c r="M342" s="1"/>
      <c r="N342" s="1"/>
      <c r="O342" s="10"/>
      <c r="P342" s="10"/>
    </row>
    <row r="343" spans="8:16" x14ac:dyDescent="0.25">
      <c r="H343" s="74"/>
      <c r="I343" s="1"/>
      <c r="K343" s="53"/>
      <c r="L343" s="53"/>
      <c r="M343" s="1"/>
      <c r="N343" s="1"/>
      <c r="O343" s="10"/>
      <c r="P343" s="10"/>
    </row>
    <row r="344" spans="8:16" x14ac:dyDescent="0.25">
      <c r="H344" s="74"/>
      <c r="I344" s="1"/>
      <c r="K344" s="53"/>
      <c r="L344" s="53"/>
      <c r="M344" s="1"/>
      <c r="N344" s="1"/>
      <c r="O344" s="10"/>
      <c r="P344" s="10"/>
    </row>
    <row r="345" spans="8:16" x14ac:dyDescent="0.25">
      <c r="H345" s="74"/>
      <c r="I345" s="1"/>
      <c r="K345" s="53"/>
      <c r="L345" s="53"/>
      <c r="M345" s="1"/>
      <c r="N345" s="1"/>
      <c r="O345" s="10"/>
      <c r="P345" s="10"/>
    </row>
    <row r="346" spans="8:16" x14ac:dyDescent="0.25">
      <c r="H346" s="74"/>
      <c r="I346" s="1"/>
      <c r="K346" s="53"/>
      <c r="L346" s="53"/>
      <c r="M346" s="1"/>
      <c r="N346" s="1"/>
      <c r="O346" s="10"/>
      <c r="P346" s="10"/>
    </row>
    <row r="347" spans="8:16" x14ac:dyDescent="0.25">
      <c r="H347" s="74"/>
      <c r="I347" s="1"/>
      <c r="K347" s="53"/>
      <c r="L347" s="53"/>
      <c r="M347" s="1"/>
      <c r="N347" s="1"/>
      <c r="O347" s="10"/>
      <c r="P347" s="10"/>
    </row>
    <row r="348" spans="8:16" x14ac:dyDescent="0.25">
      <c r="H348" s="74"/>
      <c r="I348" s="1"/>
      <c r="K348" s="53"/>
      <c r="L348" s="53"/>
      <c r="M348" s="1"/>
      <c r="N348" s="1"/>
      <c r="O348" s="10"/>
      <c r="P348" s="10"/>
    </row>
    <row r="349" spans="8:16" x14ac:dyDescent="0.25">
      <c r="H349" s="74"/>
      <c r="I349" s="1"/>
      <c r="K349" s="53"/>
      <c r="L349" s="53"/>
      <c r="M349" s="1"/>
      <c r="N349" s="1"/>
      <c r="O349" s="10"/>
      <c r="P349" s="10"/>
    </row>
    <row r="350" spans="8:16" x14ac:dyDescent="0.25">
      <c r="H350" s="74"/>
      <c r="I350" s="1"/>
      <c r="K350" s="53"/>
      <c r="L350" s="53"/>
      <c r="M350" s="1"/>
      <c r="N350" s="1"/>
      <c r="O350" s="10"/>
      <c r="P350" s="10"/>
    </row>
    <row r="351" spans="8:16" x14ac:dyDescent="0.25">
      <c r="H351" s="74"/>
      <c r="I351" s="1"/>
      <c r="K351" s="53"/>
      <c r="L351" s="53"/>
      <c r="M351" s="1"/>
      <c r="N351" s="1"/>
      <c r="O351" s="10"/>
      <c r="P351" s="10"/>
    </row>
    <row r="352" spans="8:16" x14ac:dyDescent="0.25">
      <c r="H352" s="74"/>
      <c r="I352" s="1"/>
      <c r="K352" s="53"/>
      <c r="L352" s="53"/>
      <c r="M352" s="1"/>
      <c r="N352" s="1"/>
      <c r="O352" s="10"/>
      <c r="P352" s="10"/>
    </row>
    <row r="353" spans="8:16" x14ac:dyDescent="0.25">
      <c r="H353" s="74"/>
      <c r="I353" s="1"/>
      <c r="K353" s="53"/>
      <c r="L353" s="53"/>
      <c r="M353" s="1"/>
      <c r="N353" s="1"/>
      <c r="O353" s="10"/>
      <c r="P353" s="10"/>
    </row>
    <row r="354" spans="8:16" x14ac:dyDescent="0.25">
      <c r="H354" s="74"/>
      <c r="I354" s="1"/>
      <c r="K354" s="53"/>
      <c r="L354" s="53"/>
      <c r="M354" s="1"/>
      <c r="N354" s="1"/>
      <c r="O354" s="10"/>
      <c r="P354" s="10"/>
    </row>
    <row r="355" spans="8:16" x14ac:dyDescent="0.25">
      <c r="H355" s="74"/>
      <c r="I355" s="1"/>
      <c r="K355" s="53"/>
      <c r="L355" s="53"/>
      <c r="M355" s="1"/>
      <c r="N355" s="1"/>
      <c r="O355" s="10"/>
      <c r="P355" s="10"/>
    </row>
    <row r="356" spans="8:16" x14ac:dyDescent="0.25">
      <c r="H356" s="74"/>
      <c r="I356" s="1"/>
      <c r="K356" s="53"/>
      <c r="L356" s="53"/>
      <c r="M356" s="1"/>
      <c r="N356" s="1"/>
      <c r="O356" s="10"/>
      <c r="P356" s="10"/>
    </row>
    <row r="357" spans="8:16" x14ac:dyDescent="0.25">
      <c r="H357" s="74"/>
      <c r="I357" s="1"/>
      <c r="K357" s="53"/>
      <c r="L357" s="53"/>
      <c r="M357" s="1"/>
      <c r="N357" s="1"/>
      <c r="O357" s="10"/>
      <c r="P357" s="10"/>
    </row>
    <row r="358" spans="8:16" x14ac:dyDescent="0.25">
      <c r="H358" s="74"/>
      <c r="I358" s="1"/>
      <c r="K358" s="53"/>
      <c r="L358" s="53"/>
      <c r="M358" s="1"/>
      <c r="N358" s="1"/>
      <c r="O358" s="10"/>
      <c r="P358" s="10"/>
    </row>
    <row r="359" spans="8:16" x14ac:dyDescent="0.25">
      <c r="H359" s="74"/>
      <c r="I359" s="1"/>
      <c r="K359" s="53"/>
      <c r="L359" s="53"/>
      <c r="M359" s="1"/>
      <c r="N359" s="1"/>
      <c r="O359" s="10"/>
      <c r="P359" s="10"/>
    </row>
    <row r="360" spans="8:16" x14ac:dyDescent="0.25">
      <c r="H360" s="74"/>
      <c r="I360" s="1"/>
      <c r="K360" s="53"/>
      <c r="L360" s="53"/>
      <c r="M360" s="1"/>
      <c r="N360" s="1"/>
      <c r="O360" s="10"/>
      <c r="P360" s="10"/>
    </row>
    <row r="361" spans="8:16" x14ac:dyDescent="0.25">
      <c r="H361" s="74"/>
      <c r="I361" s="1"/>
      <c r="K361" s="53"/>
      <c r="L361" s="53"/>
      <c r="M361" s="1"/>
      <c r="N361" s="1"/>
      <c r="O361" s="10"/>
      <c r="P361" s="10"/>
    </row>
    <row r="362" spans="8:16" x14ac:dyDescent="0.25">
      <c r="H362" s="74"/>
      <c r="I362" s="1"/>
      <c r="K362" s="53"/>
      <c r="L362" s="53"/>
      <c r="M362" s="1"/>
      <c r="N362" s="1"/>
      <c r="O362" s="10"/>
      <c r="P362" s="10"/>
    </row>
    <row r="363" spans="8:16" x14ac:dyDescent="0.25">
      <c r="H363" s="74"/>
      <c r="I363" s="1"/>
      <c r="K363" s="53"/>
      <c r="L363" s="53"/>
      <c r="M363" s="1"/>
      <c r="N363" s="1"/>
      <c r="O363" s="10"/>
      <c r="P363" s="10"/>
    </row>
    <row r="364" spans="8:16" x14ac:dyDescent="0.25">
      <c r="H364" s="74"/>
      <c r="I364" s="1"/>
      <c r="K364" s="53"/>
      <c r="L364" s="53"/>
      <c r="M364" s="1"/>
      <c r="N364" s="1"/>
      <c r="O364" s="10"/>
      <c r="P364" s="10"/>
    </row>
    <row r="365" spans="8:16" x14ac:dyDescent="0.25">
      <c r="H365" s="74"/>
      <c r="I365" s="1"/>
      <c r="K365" s="53"/>
      <c r="L365" s="53"/>
      <c r="M365" s="1"/>
      <c r="N365" s="1"/>
      <c r="O365" s="10"/>
      <c r="P365" s="10"/>
    </row>
    <row r="366" spans="8:16" x14ac:dyDescent="0.25">
      <c r="H366" s="74"/>
      <c r="I366" s="1"/>
      <c r="K366" s="53"/>
      <c r="L366" s="53"/>
      <c r="M366" s="1"/>
      <c r="N366" s="1"/>
      <c r="O366" s="10"/>
      <c r="P366" s="10"/>
    </row>
    <row r="367" spans="8:16" x14ac:dyDescent="0.25">
      <c r="H367" s="74"/>
      <c r="I367" s="1"/>
      <c r="K367" s="53"/>
      <c r="L367" s="53"/>
      <c r="M367" s="1"/>
      <c r="N367" s="1"/>
      <c r="O367" s="10"/>
      <c r="P367" s="10"/>
    </row>
    <row r="368" spans="8:16" x14ac:dyDescent="0.25">
      <c r="H368" s="74"/>
      <c r="I368" s="1"/>
      <c r="K368" s="53"/>
      <c r="L368" s="53" t="s">
        <v>254</v>
      </c>
      <c r="M368" s="1"/>
      <c r="N368" s="1"/>
      <c r="O368" s="10"/>
      <c r="P368" s="10"/>
    </row>
    <row r="369" spans="8:16" x14ac:dyDescent="0.25">
      <c r="H369" s="74"/>
      <c r="I369" s="1"/>
      <c r="K369" s="53"/>
      <c r="L369" s="53" t="s">
        <v>255</v>
      </c>
      <c r="M369" s="1"/>
      <c r="N369" s="1"/>
      <c r="O369" s="10"/>
      <c r="P369" s="10"/>
    </row>
    <row r="370" spans="8:16" x14ac:dyDescent="0.25">
      <c r="H370" s="74"/>
      <c r="I370" s="1"/>
      <c r="K370" s="53"/>
      <c r="L370" s="53"/>
      <c r="M370" s="1"/>
      <c r="N370" s="1"/>
      <c r="O370" s="10"/>
      <c r="P370" s="10"/>
    </row>
    <row r="371" spans="8:16" x14ac:dyDescent="0.25">
      <c r="H371" s="74"/>
      <c r="I371" s="1"/>
      <c r="K371" s="53"/>
      <c r="L371" s="53"/>
      <c r="M371" s="1"/>
      <c r="N371" s="1"/>
      <c r="O371" s="10"/>
      <c r="P371" s="10"/>
    </row>
    <row r="372" spans="8:16" x14ac:dyDescent="0.25">
      <c r="H372" s="74"/>
      <c r="I372" s="1"/>
      <c r="K372" s="53"/>
      <c r="L372" s="53" t="s">
        <v>256</v>
      </c>
      <c r="M372" s="1"/>
      <c r="N372" s="1"/>
      <c r="O372" s="10"/>
      <c r="P372" s="10"/>
    </row>
    <row r="373" spans="8:16" x14ac:dyDescent="0.25">
      <c r="H373" s="74"/>
      <c r="I373" s="1"/>
      <c r="K373" s="53"/>
      <c r="L373" s="53" t="s">
        <v>257</v>
      </c>
      <c r="M373" s="1"/>
      <c r="N373" s="1"/>
      <c r="O373" s="10"/>
      <c r="P373" s="10"/>
    </row>
    <row r="374" spans="8:16" x14ac:dyDescent="0.25">
      <c r="H374" s="74"/>
      <c r="I374" s="1"/>
      <c r="K374" s="53"/>
      <c r="L374" s="53"/>
      <c r="M374" s="1"/>
      <c r="N374" s="1"/>
      <c r="O374" s="10"/>
      <c r="P374" s="10"/>
    </row>
    <row r="375" spans="8:16" x14ac:dyDescent="0.25">
      <c r="H375" s="74"/>
      <c r="I375" s="1"/>
      <c r="K375" s="53"/>
      <c r="L375" s="53"/>
      <c r="M375" s="1"/>
      <c r="N375" s="1"/>
      <c r="O375" s="10"/>
      <c r="P375" s="10"/>
    </row>
    <row r="376" spans="8:16" x14ac:dyDescent="0.25">
      <c r="H376" s="74"/>
      <c r="I376" s="1"/>
      <c r="K376" s="53"/>
      <c r="L376" s="53"/>
      <c r="M376" s="1"/>
      <c r="N376" s="1"/>
      <c r="O376" s="10"/>
      <c r="P376" s="10"/>
    </row>
    <row r="377" spans="8:16" x14ac:dyDescent="0.25">
      <c r="H377" s="74"/>
      <c r="I377" s="1"/>
      <c r="K377" s="53"/>
      <c r="L377" s="53"/>
      <c r="M377" s="1"/>
      <c r="N377" s="1"/>
      <c r="O377" s="10"/>
      <c r="P377" s="10"/>
    </row>
    <row r="378" spans="8:16" x14ac:dyDescent="0.25">
      <c r="H378" s="74"/>
      <c r="I378" s="1"/>
      <c r="K378" s="53"/>
      <c r="L378" s="53"/>
      <c r="M378" s="1"/>
      <c r="N378" s="1"/>
      <c r="O378" s="10"/>
      <c r="P378" s="10"/>
    </row>
    <row r="379" spans="8:16" x14ac:dyDescent="0.25">
      <c r="H379" s="74"/>
      <c r="I379" s="1"/>
      <c r="K379" s="53"/>
      <c r="L379" s="53"/>
      <c r="N379" s="1"/>
      <c r="P379" s="10"/>
    </row>
    <row r="380" spans="8:16" x14ac:dyDescent="0.25">
      <c r="H380" s="74"/>
      <c r="I380" s="1"/>
      <c r="K380" s="53"/>
      <c r="L380" s="53"/>
      <c r="N380" s="1"/>
      <c r="P380" s="10"/>
    </row>
    <row r="381" spans="8:16" x14ac:dyDescent="0.25">
      <c r="L381" s="53"/>
    </row>
    <row r="382" spans="8:16" x14ac:dyDescent="0.25">
      <c r="L382" s="53"/>
    </row>
    <row r="383" spans="8:16" x14ac:dyDescent="0.25">
      <c r="L383" s="53"/>
    </row>
    <row r="384" spans="8:16" x14ac:dyDescent="0.25">
      <c r="L384" s="53"/>
    </row>
    <row r="385" spans="12:12" x14ac:dyDescent="0.25">
      <c r="L385" s="53"/>
    </row>
    <row r="386" spans="12:12" x14ac:dyDescent="0.25">
      <c r="L386" s="53"/>
    </row>
    <row r="387" spans="12:12" x14ac:dyDescent="0.25">
      <c r="L387" s="53"/>
    </row>
  </sheetData>
  <autoFilter ref="A15:P193">
    <filterColumn colId="5" showButton="0"/>
    <filterColumn colId="8" showButton="0"/>
    <filterColumn colId="10" showButton="0"/>
    <filterColumn colId="12" showButton="0"/>
  </autoFilter>
  <sortState ref="A18:P216">
    <sortCondition ref="M18:M216"/>
  </sortState>
  <dataConsolidate/>
  <mergeCells count="18">
    <mergeCell ref="M15:N15"/>
    <mergeCell ref="A15:A16"/>
    <mergeCell ref="B15:B16"/>
    <mergeCell ref="C15:C16"/>
    <mergeCell ref="O15:O16"/>
    <mergeCell ref="D15:D16"/>
    <mergeCell ref="E15:E16"/>
    <mergeCell ref="I15:J15"/>
    <mergeCell ref="F15:G15"/>
    <mergeCell ref="H15:H16"/>
    <mergeCell ref="K15:L15"/>
    <mergeCell ref="B10:C10"/>
    <mergeCell ref="B11:C11"/>
    <mergeCell ref="B5:C5"/>
    <mergeCell ref="B6:C6"/>
    <mergeCell ref="B7:C7"/>
    <mergeCell ref="B8:C8"/>
    <mergeCell ref="B9:C9"/>
  </mergeCells>
  <dataValidations count="2">
    <dataValidation type="list" allowBlank="1" showInputMessage="1" showErrorMessage="1" sqref="O67:O68 O63:O64 M101 O55:O58 O77 O70 M137:M138 O128:O138 O123 O79:O86 O18:O52 O101:O116 O143:O147 O88:O92 M18:M48 O149:O192">
      <formula1>sposob</formula1>
    </dataValidation>
    <dataValidation type="list" allowBlank="1" showInputMessage="1" showErrorMessage="1" sqref="P136:P138 P18:P86 P101:P116 P143:P147 P88:P92 P149:P192">
      <formula1>b2b</formula1>
    </dataValidation>
  </dataValidations>
  <hyperlinks>
    <hyperlink ref="D8" r:id="rId1"/>
  </hyperlinks>
  <printOptions horizontalCentered="1" verticalCentered="1"/>
  <pageMargins left="0" right="0" top="0.78740157480314965" bottom="0.39370078740157483" header="0.51181102362204722" footer="0.51181102362204722"/>
  <pageSetup paperSize="8" scale="29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 закупок</vt:lpstr>
      <vt:lpstr>Лист1</vt:lpstr>
      <vt:lpstr>'план закупок'!sposob</vt:lpstr>
      <vt:lpstr>'план закупок'!Заголовки_для_печати</vt:lpstr>
      <vt:lpstr>'план закупок'!Область_печати</vt:lpstr>
    </vt:vector>
  </TitlesOfParts>
  <Company>ОАО "РАО ЭС ВОСТОКА"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Марина Михайловна</dc:creator>
  <cp:lastModifiedBy>Захарова Марина Михайловна</cp:lastModifiedBy>
  <dcterms:created xsi:type="dcterms:W3CDTF">2012-12-05T05:36:25Z</dcterms:created>
  <dcterms:modified xsi:type="dcterms:W3CDTF">2013-12-16T05:57:13Z</dcterms:modified>
</cp:coreProperties>
</file>